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2" sheetId="2" r:id="rId1"/>
  </sheets>
  <calcPr calcId="144525" iterateDelta="1E-4"/>
</workbook>
</file>

<file path=xl/calcChain.xml><?xml version="1.0" encoding="utf-8"?>
<calcChain xmlns="http://schemas.openxmlformats.org/spreadsheetml/2006/main">
  <c r="B214" i="2" l="1"/>
  <c r="A214" i="2"/>
  <c r="J213" i="2"/>
  <c r="I213" i="2"/>
  <c r="H213" i="2"/>
  <c r="G213" i="2"/>
  <c r="F213" i="2"/>
  <c r="B204" i="2"/>
  <c r="A204" i="2"/>
  <c r="L214" i="2"/>
  <c r="J203" i="2"/>
  <c r="I203" i="2"/>
  <c r="H203" i="2"/>
  <c r="G203" i="2"/>
  <c r="F203" i="2"/>
  <c r="J222" i="2"/>
  <c r="I222" i="2"/>
  <c r="H222" i="2"/>
  <c r="G222" i="2"/>
  <c r="F222" i="2"/>
  <c r="B195" i="2"/>
  <c r="A195" i="2"/>
  <c r="J194" i="2"/>
  <c r="I194" i="2"/>
  <c r="H194" i="2"/>
  <c r="G194" i="2"/>
  <c r="F194" i="2"/>
  <c r="A185" i="2"/>
  <c r="L195" i="2"/>
  <c r="J184" i="2"/>
  <c r="I184" i="2"/>
  <c r="H184" i="2"/>
  <c r="G184" i="2"/>
  <c r="F184" i="2"/>
  <c r="B233" i="2"/>
  <c r="A233" i="2"/>
  <c r="J232" i="2"/>
  <c r="I232" i="2"/>
  <c r="H232" i="2"/>
  <c r="G232" i="2"/>
  <c r="F232" i="2"/>
  <c r="B223" i="2"/>
  <c r="A223" i="2"/>
  <c r="B176" i="2"/>
  <c r="A176" i="2"/>
  <c r="J175" i="2"/>
  <c r="I175" i="2"/>
  <c r="H175" i="2"/>
  <c r="G175" i="2"/>
  <c r="F175" i="2"/>
  <c r="A166" i="2"/>
  <c r="L176" i="2"/>
  <c r="J165" i="2"/>
  <c r="I165" i="2"/>
  <c r="H165" i="2"/>
  <c r="G165" i="2"/>
  <c r="F165" i="2"/>
  <c r="B157" i="2"/>
  <c r="A157" i="2"/>
  <c r="J156" i="2"/>
  <c r="I156" i="2"/>
  <c r="H156" i="2"/>
  <c r="G156" i="2"/>
  <c r="F156" i="2"/>
  <c r="A147" i="2"/>
  <c r="L157" i="2"/>
  <c r="J146" i="2"/>
  <c r="I146" i="2"/>
  <c r="H146" i="2"/>
  <c r="G146" i="2"/>
  <c r="F146" i="2"/>
  <c r="B138" i="2"/>
  <c r="A138" i="2"/>
  <c r="J137" i="2"/>
  <c r="I137" i="2"/>
  <c r="H137" i="2"/>
  <c r="G137" i="2"/>
  <c r="F137" i="2"/>
  <c r="B128" i="2"/>
  <c r="A128" i="2"/>
  <c r="L138" i="2"/>
  <c r="J127" i="2"/>
  <c r="I127" i="2"/>
  <c r="H127" i="2"/>
  <c r="G127" i="2"/>
  <c r="F127" i="2"/>
  <c r="B119" i="2"/>
  <c r="A119" i="2"/>
  <c r="J118" i="2"/>
  <c r="I118" i="2"/>
  <c r="H118" i="2"/>
  <c r="G118" i="2"/>
  <c r="F118" i="2"/>
  <c r="B109" i="2"/>
  <c r="L119" i="2"/>
  <c r="J108" i="2"/>
  <c r="I108" i="2"/>
  <c r="H108" i="2"/>
  <c r="G108" i="2"/>
  <c r="F108" i="2"/>
  <c r="B100" i="2"/>
  <c r="A100" i="2"/>
  <c r="J99" i="2"/>
  <c r="I99" i="2"/>
  <c r="H99" i="2"/>
  <c r="G99" i="2"/>
  <c r="F99" i="2"/>
  <c r="B90" i="2"/>
  <c r="A90" i="2"/>
  <c r="L100" i="2"/>
  <c r="J89" i="2"/>
  <c r="I89" i="2"/>
  <c r="H89" i="2"/>
  <c r="G89" i="2"/>
  <c r="F89" i="2"/>
  <c r="B81" i="2"/>
  <c r="A81" i="2"/>
  <c r="J80" i="2"/>
  <c r="I80" i="2"/>
  <c r="H80" i="2"/>
  <c r="G80" i="2"/>
  <c r="F80" i="2"/>
  <c r="B71" i="2"/>
  <c r="A71" i="2"/>
  <c r="L81" i="2"/>
  <c r="J70" i="2"/>
  <c r="I70" i="2"/>
  <c r="H70" i="2"/>
  <c r="G70" i="2"/>
  <c r="F70" i="2"/>
  <c r="B62" i="2"/>
  <c r="A62" i="2"/>
  <c r="J61" i="2"/>
  <c r="I61" i="2"/>
  <c r="H61" i="2"/>
  <c r="G61" i="2"/>
  <c r="F61" i="2"/>
  <c r="B52" i="2"/>
  <c r="A52" i="2"/>
  <c r="L62" i="2"/>
  <c r="J51" i="2"/>
  <c r="I51" i="2"/>
  <c r="H51" i="2"/>
  <c r="G51" i="2"/>
  <c r="F51" i="2"/>
  <c r="B43" i="2"/>
  <c r="A43" i="2"/>
  <c r="J42" i="2"/>
  <c r="I42" i="2"/>
  <c r="H42" i="2"/>
  <c r="G42" i="2"/>
  <c r="F42" i="2"/>
  <c r="B33" i="2"/>
  <c r="A33" i="2"/>
  <c r="L43" i="2"/>
  <c r="J32" i="2"/>
  <c r="I32" i="2"/>
  <c r="H32" i="2"/>
  <c r="G32" i="2"/>
  <c r="F32" i="2"/>
  <c r="B24" i="2"/>
  <c r="A24" i="2"/>
  <c r="J23" i="2"/>
  <c r="I23" i="2"/>
  <c r="H23" i="2"/>
  <c r="G23" i="2"/>
  <c r="F23" i="2"/>
  <c r="B14" i="2"/>
  <c r="A14" i="2"/>
  <c r="L24" i="2"/>
  <c r="J13" i="2"/>
  <c r="I13" i="2"/>
  <c r="H13" i="2"/>
  <c r="G13" i="2"/>
  <c r="F13" i="2"/>
  <c r="L234" i="2" l="1"/>
  <c r="F214" i="2"/>
  <c r="J214" i="2"/>
  <c r="I214" i="2"/>
  <c r="H214" i="2"/>
  <c r="G214" i="2"/>
  <c r="G195" i="2"/>
  <c r="J195" i="2"/>
  <c r="I195" i="2"/>
  <c r="H195" i="2"/>
  <c r="F195" i="2"/>
  <c r="F176" i="2"/>
  <c r="J176" i="2"/>
  <c r="I176" i="2"/>
  <c r="H176" i="2"/>
  <c r="G176" i="2"/>
  <c r="J157" i="2"/>
  <c r="G157" i="2"/>
  <c r="I157" i="2"/>
  <c r="F157" i="2"/>
  <c r="H157" i="2"/>
  <c r="J138" i="2"/>
  <c r="H138" i="2"/>
  <c r="F138" i="2"/>
  <c r="I138" i="2"/>
  <c r="G138" i="2"/>
  <c r="J119" i="2"/>
  <c r="F119" i="2"/>
  <c r="G119" i="2"/>
  <c r="I119" i="2"/>
  <c r="H119" i="2"/>
  <c r="G100" i="2"/>
  <c r="H100" i="2"/>
  <c r="J100" i="2"/>
  <c r="I100" i="2"/>
  <c r="F100" i="2"/>
  <c r="F81" i="2"/>
  <c r="J81" i="2"/>
  <c r="I81" i="2"/>
  <c r="H81" i="2"/>
  <c r="G81" i="2"/>
  <c r="H62" i="2"/>
  <c r="G62" i="2"/>
  <c r="J62" i="2"/>
  <c r="I62" i="2"/>
  <c r="F62" i="2"/>
  <c r="J43" i="2"/>
  <c r="I43" i="2"/>
  <c r="H43" i="2"/>
  <c r="G43" i="2"/>
  <c r="F43" i="2"/>
  <c r="J24" i="2"/>
  <c r="I24" i="2"/>
  <c r="H24" i="2"/>
  <c r="G24" i="2"/>
  <c r="F24" i="2"/>
  <c r="F233" i="2"/>
  <c r="J233" i="2"/>
  <c r="G233" i="2"/>
  <c r="L233" i="2"/>
  <c r="H233" i="2"/>
  <c r="I233" i="2"/>
  <c r="F234" i="2" l="1"/>
  <c r="I234" i="2"/>
  <c r="J234" i="2"/>
  <c r="H234" i="2"/>
  <c r="G234" i="2"/>
</calcChain>
</file>

<file path=xl/sharedStrings.xml><?xml version="1.0" encoding="utf-8"?>
<sst xmlns="http://schemas.openxmlformats.org/spreadsheetml/2006/main" count="401" uniqueCount="137">
  <si>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</si>
  <si>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</si>
  <si>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</si>
  <si>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</si>
  <si>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</si>
  <si>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</si>
  <si>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</si>
  <si>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</si>
  <si>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</si>
  <si>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</si>
  <si>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</si>
  <si>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</si>
  <si>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</si>
  <si>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</si>
  <si>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</si>
  <si>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</si>
  <si>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</si>
  <si>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</si>
  <si>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</si>
  <si>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</si>
  <si>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</si>
  <si>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</si>
  <si>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</si>
  <si>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</si>
  <si>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</si>
  <si>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</si>
  <si>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</si>
  <si>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</si>
  <si>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</si>
  <si>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</si>
  <si>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</si>
  <si>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</si>
  <si>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</si>
  <si>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</si>
  <si>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</si>
  <si>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</si>
  <si>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</si>
  <si>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</si>
  <si>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</si>
  <si>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вареники ленивые с маслом</t>
  </si>
  <si>
    <t>200/5</t>
  </si>
  <si>
    <t>чай с молоком</t>
  </si>
  <si>
    <t>батон нарезной</t>
  </si>
  <si>
    <t>сыр твердый</t>
  </si>
  <si>
    <t>йогурт</t>
  </si>
  <si>
    <t>салат из помидоров и огурцов</t>
  </si>
  <si>
    <t>щи со свежей капустой, картофелем, курицей</t>
  </si>
  <si>
    <t>200/15</t>
  </si>
  <si>
    <t>142,479,404</t>
  </si>
  <si>
    <t>печень тушеная в соусе</t>
  </si>
  <si>
    <t>90/50</t>
  </si>
  <si>
    <t>макаронные изделия отварные</t>
  </si>
  <si>
    <t>кисель из свежих ягод</t>
  </si>
  <si>
    <t>хлеб пшеничный</t>
  </si>
  <si>
    <t>хлеб ржаной</t>
  </si>
  <si>
    <t>омлет натуральный</t>
  </si>
  <si>
    <t>каша "Дружба"</t>
  </si>
  <si>
    <t>какао с молоком</t>
  </si>
  <si>
    <t>батог нарезной</t>
  </si>
  <si>
    <t>яблоко свежее</t>
  </si>
  <si>
    <t>салат из свеклы и моркови</t>
  </si>
  <si>
    <t>суп картофельный с фрикадельками</t>
  </si>
  <si>
    <t>200/20</t>
  </si>
  <si>
    <t>биточек из говядины с молочным соусом</t>
  </si>
  <si>
    <t>70/50</t>
  </si>
  <si>
    <t>капуста тушеная</t>
  </si>
  <si>
    <t>компот из сухих фруктов</t>
  </si>
  <si>
    <t>овощи порционные</t>
  </si>
  <si>
    <t>рыба запеченная в омлете</t>
  </si>
  <si>
    <t>рис припущенный</t>
  </si>
  <si>
    <t>чай с сахаром</t>
  </si>
  <si>
    <t>винегрет овощной</t>
  </si>
  <si>
    <t>суп крестьянский с курицей</t>
  </si>
  <si>
    <t>голубцы ленивые со сметанным соусом</t>
  </si>
  <si>
    <t>80/50</t>
  </si>
  <si>
    <t>картофель отварной в молоке</t>
  </si>
  <si>
    <t>сок фруктовый</t>
  </si>
  <si>
    <t>каша манная молочная жидкая</t>
  </si>
  <si>
    <t>сырник из творога</t>
  </si>
  <si>
    <t>сливочное масло</t>
  </si>
  <si>
    <t>салат из моркови, зеленого горошка, капусты</t>
  </si>
  <si>
    <t>борщ с капустой,картофелем,курицей</t>
  </si>
  <si>
    <t>азу</t>
  </si>
  <si>
    <t>компот из смеси сухофруктов</t>
  </si>
  <si>
    <t>плов из отварной говядины</t>
  </si>
  <si>
    <t>кофейный напиток с молоком</t>
  </si>
  <si>
    <t>салат из свеклы с солеными огурцами</t>
  </si>
  <si>
    <t>146,172,404</t>
  </si>
  <si>
    <t>рыба запеченная с картофелем по-русски</t>
  </si>
  <si>
    <t>клецки</t>
  </si>
  <si>
    <t>суп картофельный с клецками, с курицей200/20/15</t>
  </si>
  <si>
    <t>соус белый</t>
  </si>
  <si>
    <t>сметанный соус</t>
  </si>
  <si>
    <t>фрикадельки</t>
  </si>
  <si>
    <t>каша пшенная молочная жидкая</t>
  </si>
  <si>
    <t>яйцо вареное</t>
  </si>
  <si>
    <t>салат овощной с зеленым горошком</t>
  </si>
  <si>
    <t>суп с рыбными консервами</t>
  </si>
  <si>
    <t>шницель из говядины с молочным соусом</t>
  </si>
  <si>
    <t>соус молочный</t>
  </si>
  <si>
    <t>рагу из овощей с кабачками</t>
  </si>
  <si>
    <t>компот из свежих ягод</t>
  </si>
  <si>
    <t>каша рисовая молочная жидкая</t>
  </si>
  <si>
    <t>запеканка из творога с повидлом</t>
  </si>
  <si>
    <t>60/30</t>
  </si>
  <si>
    <t>повидло</t>
  </si>
  <si>
    <t>салат из свеклы отварной</t>
  </si>
  <si>
    <t>рассольник ленинградский с курицей</t>
  </si>
  <si>
    <t>котлеты рыбные любительские с томатным соусом</t>
  </si>
  <si>
    <t>100/50</t>
  </si>
  <si>
    <t>соус томатный</t>
  </si>
  <si>
    <t>картофельное пюре</t>
  </si>
  <si>
    <t>плов из отварной птицы</t>
  </si>
  <si>
    <t>чай с лимоном</t>
  </si>
  <si>
    <t>свекольник с курицей</t>
  </si>
  <si>
    <t>печень говяжья по-строгоновски</t>
  </si>
  <si>
    <t>каша гречневая рассыпчатая</t>
  </si>
  <si>
    <t>макаронные изделия с запеченным сыром</t>
  </si>
  <si>
    <t>салат картофельный с кукурузой и морковью</t>
  </si>
  <si>
    <t>суп картофельный с бобовыми с курицей</t>
  </si>
  <si>
    <t>жаркое по-домашнему</t>
  </si>
  <si>
    <t>каша из хлопьев овсянных "Геркулес" молочная жидкая</t>
  </si>
  <si>
    <t>салат картофельный с солеными огурцами и зеленым горошком</t>
  </si>
  <si>
    <t>суп лапша домашняя с курицей</t>
  </si>
  <si>
    <t>250/15</t>
  </si>
  <si>
    <t>рыба, запеченная с яйцом</t>
  </si>
  <si>
    <t>сложный гарнир</t>
  </si>
  <si>
    <t>каша пшеничная молочная</t>
  </si>
  <si>
    <t>суп картофельный с макаронными изделиями с курицей</t>
  </si>
  <si>
    <t>котлета мясная</t>
  </si>
  <si>
    <t>каша кукурузная молочная</t>
  </si>
  <si>
    <t>борщ с капустой, картофелем,курицей</t>
  </si>
  <si>
    <t>рыба тушеная с овощами в томате</t>
  </si>
  <si>
    <t>картофель отварной</t>
  </si>
  <si>
    <t>директор</t>
  </si>
  <si>
    <t>Носова Т.С.</t>
  </si>
  <si>
    <t>МБОУ СОШ Нижнетамбовского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</si>
</sst>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L237" sqref="L23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136</v>
      </c>
      <c r="D1" s="54"/>
      <c r="E1" s="54"/>
      <c r="F1" s="12" t="s">
        <v>16</v>
      </c>
      <c r="G1" s="2" t="s">
        <v>17</v>
      </c>
      <c r="H1" s="55" t="s">
        <v>134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135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29.7</v>
      </c>
      <c r="H6" s="40">
        <v>22.6</v>
      </c>
      <c r="I6" s="40">
        <v>28.7</v>
      </c>
      <c r="J6" s="40">
        <v>437</v>
      </c>
      <c r="K6" s="41">
        <v>331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1.5</v>
      </c>
      <c r="H8" s="43">
        <v>1.3</v>
      </c>
      <c r="I8" s="43">
        <v>15.9</v>
      </c>
      <c r="J8" s="43">
        <v>81</v>
      </c>
      <c r="K8" s="44">
        <v>495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1.2</v>
      </c>
      <c r="I9" s="43">
        <v>20.5</v>
      </c>
      <c r="J9" s="43">
        <v>104</v>
      </c>
      <c r="K9" s="44">
        <v>111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13.5</v>
      </c>
      <c r="G11" s="43">
        <v>2.6</v>
      </c>
      <c r="H11" s="43">
        <v>2.6</v>
      </c>
      <c r="I11" s="43"/>
      <c r="J11" s="43">
        <v>35</v>
      </c>
      <c r="K11" s="44">
        <v>101</v>
      </c>
      <c r="L11" s="43"/>
    </row>
    <row r="12" spans="1:12" ht="14.4" x14ac:dyDescent="0.3">
      <c r="A12" s="23"/>
      <c r="B12" s="15"/>
      <c r="C12" s="11"/>
      <c r="D12" s="6"/>
      <c r="E12" s="42" t="s">
        <v>44</v>
      </c>
      <c r="F12" s="43">
        <v>200</v>
      </c>
      <c r="G12" s="43">
        <v>5.8</v>
      </c>
      <c r="H12" s="43">
        <v>5</v>
      </c>
      <c r="I12" s="43">
        <v>8</v>
      </c>
      <c r="J12" s="43">
        <v>100</v>
      </c>
      <c r="K12" s="44">
        <v>516</v>
      </c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453.5</v>
      </c>
      <c r="G13" s="19">
        <f t="shared" ref="G13:J13" si="0">SUM(G6:G12)</f>
        <v>42.6</v>
      </c>
      <c r="H13" s="19">
        <f t="shared" si="0"/>
        <v>32.700000000000003</v>
      </c>
      <c r="I13" s="19">
        <f t="shared" si="0"/>
        <v>73.099999999999994</v>
      </c>
      <c r="J13" s="19">
        <f t="shared" si="0"/>
        <v>757</v>
      </c>
      <c r="K13" s="25"/>
      <c r="L13" s="19">
        <v>90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0.5</v>
      </c>
      <c r="H14" s="43">
        <v>3.1</v>
      </c>
      <c r="I14" s="43">
        <v>2.1</v>
      </c>
      <c r="J14" s="43">
        <v>38</v>
      </c>
      <c r="K14" s="44">
        <v>19</v>
      </c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46</v>
      </c>
      <c r="F15" s="43" t="s">
        <v>47</v>
      </c>
      <c r="G15" s="43">
        <v>1.4</v>
      </c>
      <c r="H15" s="43">
        <v>4</v>
      </c>
      <c r="I15" s="43">
        <v>14.4</v>
      </c>
      <c r="J15" s="43">
        <v>66.400000000000006</v>
      </c>
      <c r="K15" s="44" t="s">
        <v>48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 t="s">
        <v>50</v>
      </c>
      <c r="G16" s="43">
        <v>23.9</v>
      </c>
      <c r="H16" s="43">
        <v>13.8</v>
      </c>
      <c r="I16" s="43">
        <v>9.9</v>
      </c>
      <c r="J16" s="43">
        <v>259</v>
      </c>
      <c r="K16" s="44">
        <v>367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5.5</v>
      </c>
      <c r="H17" s="43">
        <v>0.6</v>
      </c>
      <c r="I17" s="43">
        <v>29</v>
      </c>
      <c r="J17" s="43">
        <v>144</v>
      </c>
      <c r="K17" s="44">
        <v>418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0.2</v>
      </c>
      <c r="H18" s="43">
        <v>0.1</v>
      </c>
      <c r="I18" s="43">
        <v>21.5</v>
      </c>
      <c r="J18" s="43">
        <v>87</v>
      </c>
      <c r="K18" s="44">
        <v>505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53</v>
      </c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>
        <v>108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54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/>
    </row>
    <row r="21" spans="1:12" ht="14.4" x14ac:dyDescent="0.3">
      <c r="A21" s="23"/>
      <c r="B21" s="15"/>
      <c r="C21" s="11"/>
      <c r="D21" s="6"/>
      <c r="E21" s="42" t="s">
        <v>92</v>
      </c>
      <c r="F21" s="43">
        <v>50</v>
      </c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560</v>
      </c>
      <c r="G23" s="19">
        <f t="shared" ref="G23:J23" si="1">SUM(G14:G22)</f>
        <v>38.599999999999994</v>
      </c>
      <c r="H23" s="19">
        <f t="shared" si="1"/>
        <v>22.6</v>
      </c>
      <c r="I23" s="19">
        <f t="shared" si="1"/>
        <v>118.2</v>
      </c>
      <c r="J23" s="19">
        <f t="shared" si="1"/>
        <v>798.9</v>
      </c>
      <c r="K23" s="25"/>
      <c r="L23" s="19">
        <v>160.80000000000001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1013.5</v>
      </c>
      <c r="G24" s="32">
        <f t="shared" ref="G24:J24" si="2">G13+G23</f>
        <v>81.199999999999989</v>
      </c>
      <c r="H24" s="32">
        <f t="shared" si="2"/>
        <v>55.300000000000004</v>
      </c>
      <c r="I24" s="32">
        <f t="shared" si="2"/>
        <v>191.3</v>
      </c>
      <c r="J24" s="32">
        <f t="shared" si="2"/>
        <v>1555.9</v>
      </c>
      <c r="K24" s="32"/>
      <c r="L24" s="32">
        <f t="shared" ref="L24" si="3">L13+L23</f>
        <v>250.8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60</v>
      </c>
      <c r="G25" s="40">
        <v>5.6</v>
      </c>
      <c r="H25" s="40">
        <v>8.6999999999999993</v>
      </c>
      <c r="I25" s="40">
        <v>1.5</v>
      </c>
      <c r="J25" s="40">
        <v>106</v>
      </c>
      <c r="K25" s="41">
        <v>301</v>
      </c>
      <c r="L25" s="40"/>
    </row>
    <row r="26" spans="1:12" ht="14.4" x14ac:dyDescent="0.3">
      <c r="A26" s="14"/>
      <c r="B26" s="15"/>
      <c r="C26" s="11"/>
      <c r="D26" s="6"/>
      <c r="E26" s="42" t="s">
        <v>56</v>
      </c>
      <c r="F26" s="43">
        <v>150</v>
      </c>
      <c r="G26" s="43">
        <v>3.9</v>
      </c>
      <c r="H26" s="43">
        <v>8.6999999999999993</v>
      </c>
      <c r="I26" s="43">
        <v>18.7</v>
      </c>
      <c r="J26" s="43">
        <v>169</v>
      </c>
      <c r="K26" s="44">
        <v>260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3.6</v>
      </c>
      <c r="H27" s="43">
        <v>3.3</v>
      </c>
      <c r="I27" s="43">
        <v>25</v>
      </c>
      <c r="J27" s="43">
        <v>144</v>
      </c>
      <c r="K27" s="44">
        <v>496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58</v>
      </c>
      <c r="F28" s="43">
        <v>40</v>
      </c>
      <c r="G28" s="43">
        <v>3</v>
      </c>
      <c r="H28" s="43">
        <v>1.2</v>
      </c>
      <c r="I28" s="43">
        <v>20.5</v>
      </c>
      <c r="J28" s="43">
        <v>104</v>
      </c>
      <c r="K28" s="44">
        <v>111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59</v>
      </c>
      <c r="F29" s="43">
        <v>140</v>
      </c>
      <c r="G29" s="43">
        <v>0.5</v>
      </c>
      <c r="H29" s="43">
        <v>0.5</v>
      </c>
      <c r="I29" s="43">
        <v>13.7</v>
      </c>
      <c r="J29" s="43">
        <v>66.2</v>
      </c>
      <c r="K29" s="44">
        <v>112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:J32" si="4">SUM(G25:G31)</f>
        <v>16.600000000000001</v>
      </c>
      <c r="H32" s="19">
        <f t="shared" si="4"/>
        <v>22.4</v>
      </c>
      <c r="I32" s="19">
        <f t="shared" si="4"/>
        <v>79.400000000000006</v>
      </c>
      <c r="J32" s="19">
        <f t="shared" si="4"/>
        <v>589.20000000000005</v>
      </c>
      <c r="K32" s="25"/>
      <c r="L32" s="19">
        <v>90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0.7</v>
      </c>
      <c r="H33" s="43">
        <v>6.1</v>
      </c>
      <c r="I33" s="43">
        <v>4.2</v>
      </c>
      <c r="J33" s="43">
        <v>76</v>
      </c>
      <c r="K33" s="44">
        <v>51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61</v>
      </c>
      <c r="F34" s="43" t="s">
        <v>62</v>
      </c>
      <c r="G34" s="43">
        <v>1.7</v>
      </c>
      <c r="H34" s="43">
        <v>2.2999999999999998</v>
      </c>
      <c r="I34" s="43">
        <v>11.7</v>
      </c>
      <c r="J34" s="43">
        <v>75.400000000000006</v>
      </c>
      <c r="K34" s="44">
        <v>149.16900000000001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63</v>
      </c>
      <c r="F35" s="43" t="s">
        <v>64</v>
      </c>
      <c r="G35" s="43">
        <v>12.4</v>
      </c>
      <c r="H35" s="43">
        <v>12.2</v>
      </c>
      <c r="I35" s="43">
        <v>10</v>
      </c>
      <c r="J35" s="43">
        <v>200</v>
      </c>
      <c r="K35" s="44">
        <v>381.435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65</v>
      </c>
      <c r="F36" s="43">
        <v>160</v>
      </c>
      <c r="G36" s="43">
        <v>5.9</v>
      </c>
      <c r="H36" s="43">
        <v>5.7</v>
      </c>
      <c r="I36" s="43">
        <v>6.2</v>
      </c>
      <c r="J36" s="43">
        <v>100</v>
      </c>
      <c r="K36" s="44">
        <v>423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0.3</v>
      </c>
      <c r="H37" s="43"/>
      <c r="I37" s="43">
        <v>20.100000000000001</v>
      </c>
      <c r="J37" s="43">
        <v>81</v>
      </c>
      <c r="K37" s="44">
        <v>512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53</v>
      </c>
      <c r="F38" s="43">
        <v>40</v>
      </c>
      <c r="G38" s="43">
        <v>3.3</v>
      </c>
      <c r="H38" s="43">
        <v>0.3</v>
      </c>
      <c r="I38" s="43">
        <v>19.600000000000001</v>
      </c>
      <c r="J38" s="43">
        <v>96</v>
      </c>
      <c r="K38" s="44">
        <v>108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54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/>
    </row>
    <row r="40" spans="1:12" ht="14.4" x14ac:dyDescent="0.3">
      <c r="A40" s="14"/>
      <c r="B40" s="15"/>
      <c r="C40" s="11"/>
      <c r="D40" s="6"/>
      <c r="E40" s="42" t="s">
        <v>93</v>
      </c>
      <c r="F40" s="43">
        <v>20</v>
      </c>
      <c r="G40" s="43">
        <v>4</v>
      </c>
      <c r="H40" s="43">
        <v>2.9</v>
      </c>
      <c r="I40" s="43">
        <v>0.2</v>
      </c>
      <c r="J40" s="43">
        <v>42.6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530</v>
      </c>
      <c r="G42" s="19">
        <f t="shared" ref="G42:L42" si="5">SUM(G33:G41)</f>
        <v>31.600000000000005</v>
      </c>
      <c r="H42" s="19">
        <f t="shared" si="5"/>
        <v>30.099999999999998</v>
      </c>
      <c r="I42" s="19">
        <f t="shared" si="5"/>
        <v>88.700000000000017</v>
      </c>
      <c r="J42" s="19">
        <f t="shared" si="5"/>
        <v>758</v>
      </c>
      <c r="K42" s="25"/>
      <c r="L42" s="19">
        <v>183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1120</v>
      </c>
      <c r="G43" s="32">
        <f t="shared" ref="G43:L43" si="6">G32+G42</f>
        <v>48.2</v>
      </c>
      <c r="H43" s="32">
        <f t="shared" si="6"/>
        <v>52.5</v>
      </c>
      <c r="I43" s="32">
        <f t="shared" si="6"/>
        <v>168.10000000000002</v>
      </c>
      <c r="J43" s="32">
        <f t="shared" si="6"/>
        <v>1347.2</v>
      </c>
      <c r="K43" s="32"/>
      <c r="L43" s="32">
        <f t="shared" si="6"/>
        <v>273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100</v>
      </c>
      <c r="G44" s="40">
        <v>15.9</v>
      </c>
      <c r="H44" s="40">
        <v>7.8</v>
      </c>
      <c r="I44" s="40">
        <v>3.2</v>
      </c>
      <c r="J44" s="40">
        <v>147</v>
      </c>
      <c r="K44" s="41">
        <v>337</v>
      </c>
      <c r="L44" s="40"/>
    </row>
    <row r="45" spans="1:12" ht="14.4" x14ac:dyDescent="0.3">
      <c r="A45" s="23"/>
      <c r="B45" s="15"/>
      <c r="C45" s="11"/>
      <c r="D45" s="6"/>
      <c r="E45" s="42" t="s">
        <v>69</v>
      </c>
      <c r="F45" s="43">
        <v>130</v>
      </c>
      <c r="G45" s="43">
        <v>3</v>
      </c>
      <c r="H45" s="43">
        <v>5.2</v>
      </c>
      <c r="I45" s="43">
        <v>28</v>
      </c>
      <c r="J45" s="43">
        <v>174</v>
      </c>
      <c r="K45" s="44">
        <v>415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70</v>
      </c>
      <c r="F46" s="43">
        <v>200</v>
      </c>
      <c r="G46" s="43">
        <v>0.1</v>
      </c>
      <c r="H46" s="43"/>
      <c r="I46" s="43">
        <v>15</v>
      </c>
      <c r="J46" s="43">
        <v>60</v>
      </c>
      <c r="K46" s="44">
        <v>493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1.2</v>
      </c>
      <c r="I47" s="43">
        <v>20.5</v>
      </c>
      <c r="J47" s="43">
        <v>104</v>
      </c>
      <c r="K47" s="44">
        <v>111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59</v>
      </c>
      <c r="F48" s="43">
        <v>140</v>
      </c>
      <c r="G48" s="43">
        <v>0.5</v>
      </c>
      <c r="H48" s="43">
        <v>0.5</v>
      </c>
      <c r="I48" s="43">
        <v>13.7</v>
      </c>
      <c r="J48" s="43">
        <v>66.2</v>
      </c>
      <c r="K48" s="44">
        <v>112</v>
      </c>
      <c r="L48" s="43"/>
    </row>
    <row r="49" spans="1:12" ht="14.4" x14ac:dyDescent="0.3">
      <c r="A49" s="23"/>
      <c r="B49" s="15"/>
      <c r="C49" s="11"/>
      <c r="D49" s="6"/>
      <c r="E49" s="42" t="s">
        <v>67</v>
      </c>
      <c r="F49" s="43">
        <v>50</v>
      </c>
      <c r="G49" s="43">
        <v>0.4</v>
      </c>
      <c r="H49" s="43">
        <v>0.1</v>
      </c>
      <c r="I49" s="43">
        <v>1.3</v>
      </c>
      <c r="J49" s="43">
        <v>7</v>
      </c>
      <c r="K49" s="44">
        <v>106</v>
      </c>
      <c r="L49" s="43"/>
    </row>
    <row r="50" spans="1:12" ht="14.4" x14ac:dyDescent="0.3">
      <c r="A50" s="23"/>
      <c r="B50" s="15"/>
      <c r="C50" s="11"/>
      <c r="D50" s="6"/>
      <c r="E50" s="42" t="s">
        <v>43</v>
      </c>
      <c r="F50" s="43">
        <v>13.5</v>
      </c>
      <c r="G50" s="43">
        <v>2.6</v>
      </c>
      <c r="H50" s="43">
        <v>2.6</v>
      </c>
      <c r="I50" s="43"/>
      <c r="J50" s="43">
        <v>35</v>
      </c>
      <c r="K50" s="44">
        <v>101</v>
      </c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673.5</v>
      </c>
      <c r="G51" s="19">
        <f t="shared" ref="G51:J51" si="7">SUM(G44:G50)</f>
        <v>25.5</v>
      </c>
      <c r="H51" s="19">
        <f t="shared" si="7"/>
        <v>17.399999999999999</v>
      </c>
      <c r="I51" s="19">
        <f t="shared" si="7"/>
        <v>81.7</v>
      </c>
      <c r="J51" s="19">
        <f t="shared" si="7"/>
        <v>593.20000000000005</v>
      </c>
      <c r="K51" s="25"/>
      <c r="L51" s="19">
        <v>90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0.8</v>
      </c>
      <c r="H52" s="43">
        <v>6.4</v>
      </c>
      <c r="I52" s="43">
        <v>4</v>
      </c>
      <c r="J52" s="43">
        <v>78</v>
      </c>
      <c r="K52" s="44">
        <v>76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72</v>
      </c>
      <c r="F53" s="43" t="s">
        <v>47</v>
      </c>
      <c r="G53" s="43">
        <v>1.6</v>
      </c>
      <c r="H53" s="43">
        <v>4.0999999999999996</v>
      </c>
      <c r="I53" s="43">
        <v>11.6</v>
      </c>
      <c r="J53" s="43">
        <v>99.2</v>
      </c>
      <c r="K53" s="44">
        <v>154.44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73</v>
      </c>
      <c r="F54" s="43" t="s">
        <v>74</v>
      </c>
      <c r="G54" s="43">
        <v>6.8</v>
      </c>
      <c r="H54" s="43">
        <v>6.64</v>
      </c>
      <c r="I54" s="43">
        <v>3.2</v>
      </c>
      <c r="J54" s="43">
        <v>108.4</v>
      </c>
      <c r="K54" s="44">
        <v>372.44200000000001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75</v>
      </c>
      <c r="F55" s="43">
        <v>150</v>
      </c>
      <c r="G55" s="43">
        <v>3.48</v>
      </c>
      <c r="H55" s="43">
        <v>4.7</v>
      </c>
      <c r="I55" s="43">
        <v>14</v>
      </c>
      <c r="J55" s="43">
        <v>150</v>
      </c>
      <c r="K55" s="44">
        <v>427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1</v>
      </c>
      <c r="H56" s="43">
        <v>0.2</v>
      </c>
      <c r="I56" s="43">
        <v>0.2</v>
      </c>
      <c r="J56" s="43">
        <v>92</v>
      </c>
      <c r="K56" s="44">
        <v>518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53</v>
      </c>
      <c r="F57" s="43">
        <v>50</v>
      </c>
      <c r="G57" s="43">
        <v>3.8</v>
      </c>
      <c r="H57" s="43">
        <v>0.4</v>
      </c>
      <c r="I57" s="43">
        <v>24.6</v>
      </c>
      <c r="J57" s="43">
        <v>117</v>
      </c>
      <c r="K57" s="44">
        <v>111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54</v>
      </c>
      <c r="F58" s="43">
        <v>40</v>
      </c>
      <c r="G58" s="43">
        <v>2.5</v>
      </c>
      <c r="H58" s="43">
        <v>0.4</v>
      </c>
      <c r="I58" s="43">
        <v>13.2</v>
      </c>
      <c r="J58" s="43">
        <v>69</v>
      </c>
      <c r="K58" s="44">
        <v>109</v>
      </c>
      <c r="L58" s="43"/>
    </row>
    <row r="59" spans="1:12" ht="14.4" x14ac:dyDescent="0.3">
      <c r="A59" s="23"/>
      <c r="B59" s="15"/>
      <c r="C59" s="11"/>
      <c r="D59" s="6"/>
      <c r="E59" s="42" t="s">
        <v>92</v>
      </c>
      <c r="F59" s="43">
        <v>50</v>
      </c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550</v>
      </c>
      <c r="G61" s="19">
        <f t="shared" ref="G61:L61" si="8">SUM(G52:G60)</f>
        <v>19.98</v>
      </c>
      <c r="H61" s="19">
        <f t="shared" si="8"/>
        <v>22.839999999999996</v>
      </c>
      <c r="I61" s="19">
        <f t="shared" si="8"/>
        <v>70.8</v>
      </c>
      <c r="J61" s="19">
        <f t="shared" si="8"/>
        <v>713.6</v>
      </c>
      <c r="K61" s="25"/>
      <c r="L61" s="19">
        <v>156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1223.5</v>
      </c>
      <c r="G62" s="32">
        <f t="shared" ref="G62:L62" si="9">G51+G61</f>
        <v>45.480000000000004</v>
      </c>
      <c r="H62" s="32">
        <f t="shared" si="9"/>
        <v>40.239999999999995</v>
      </c>
      <c r="I62" s="32">
        <f t="shared" si="9"/>
        <v>152.5</v>
      </c>
      <c r="J62" s="32">
        <f t="shared" si="9"/>
        <v>1306.8000000000002</v>
      </c>
      <c r="K62" s="32"/>
      <c r="L62" s="32">
        <f t="shared" si="9"/>
        <v>246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150</v>
      </c>
      <c r="G63" s="40">
        <v>4.5999999999999996</v>
      </c>
      <c r="H63" s="40">
        <v>6</v>
      </c>
      <c r="I63" s="40">
        <v>23.1</v>
      </c>
      <c r="J63" s="40">
        <v>161</v>
      </c>
      <c r="K63" s="41">
        <v>262</v>
      </c>
      <c r="L63" s="40"/>
    </row>
    <row r="64" spans="1:12" ht="14.4" x14ac:dyDescent="0.3">
      <c r="A64" s="23"/>
      <c r="B64" s="15"/>
      <c r="C64" s="11"/>
      <c r="D64" s="6"/>
      <c r="E64" s="42" t="s">
        <v>78</v>
      </c>
      <c r="F64" s="43">
        <v>50</v>
      </c>
      <c r="G64" s="43">
        <v>8</v>
      </c>
      <c r="H64" s="43">
        <v>6.1</v>
      </c>
      <c r="I64" s="43">
        <v>10.3</v>
      </c>
      <c r="J64" s="43">
        <v>128.6</v>
      </c>
      <c r="K64" s="44">
        <v>321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0.1</v>
      </c>
      <c r="H65" s="43"/>
      <c r="I65" s="43">
        <v>15</v>
      </c>
      <c r="J65" s="43">
        <v>60</v>
      </c>
      <c r="K65" s="44">
        <v>493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>
        <v>1.2</v>
      </c>
      <c r="I66" s="43">
        <v>20.5</v>
      </c>
      <c r="J66" s="43">
        <v>104</v>
      </c>
      <c r="K66" s="44">
        <v>111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79</v>
      </c>
      <c r="F68" s="43">
        <v>5</v>
      </c>
      <c r="G68" s="43"/>
      <c r="H68" s="43">
        <v>4.0999999999999996</v>
      </c>
      <c r="I68" s="43"/>
      <c r="J68" s="43">
        <v>37</v>
      </c>
      <c r="K68" s="44">
        <v>105</v>
      </c>
      <c r="L68" s="43"/>
    </row>
    <row r="69" spans="1:12" ht="14.4" x14ac:dyDescent="0.3">
      <c r="A69" s="23"/>
      <c r="B69" s="15"/>
      <c r="C69" s="11"/>
      <c r="D69" s="6"/>
      <c r="E69" s="42" t="s">
        <v>44</v>
      </c>
      <c r="F69" s="43">
        <v>200</v>
      </c>
      <c r="G69" s="43">
        <v>5.8</v>
      </c>
      <c r="H69" s="43">
        <v>5</v>
      </c>
      <c r="I69" s="43">
        <v>8</v>
      </c>
      <c r="J69" s="43">
        <v>100</v>
      </c>
      <c r="K69" s="44">
        <v>516</v>
      </c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:L70" si="10">SUM(G63:G69)</f>
        <v>21.5</v>
      </c>
      <c r="H70" s="19">
        <f t="shared" si="10"/>
        <v>22.4</v>
      </c>
      <c r="I70" s="19">
        <f t="shared" si="10"/>
        <v>76.900000000000006</v>
      </c>
      <c r="J70" s="19">
        <f t="shared" si="10"/>
        <v>590.6</v>
      </c>
      <c r="K70" s="25"/>
      <c r="L70" s="19">
        <v>90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60</v>
      </c>
      <c r="G71" s="43">
        <v>1.1000000000000001</v>
      </c>
      <c r="H71" s="43">
        <v>6.1</v>
      </c>
      <c r="I71" s="43">
        <v>3.5</v>
      </c>
      <c r="J71" s="43">
        <v>73.2</v>
      </c>
      <c r="K71" s="44">
        <v>61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81</v>
      </c>
      <c r="F72" s="43" t="s">
        <v>47</v>
      </c>
      <c r="G72" s="43">
        <v>1.4</v>
      </c>
      <c r="H72" s="43">
        <v>4</v>
      </c>
      <c r="I72" s="43">
        <v>8.5</v>
      </c>
      <c r="J72" s="43">
        <v>76</v>
      </c>
      <c r="K72" s="44">
        <v>128.357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82</v>
      </c>
      <c r="F73" s="43">
        <v>230</v>
      </c>
      <c r="G73" s="43">
        <v>18</v>
      </c>
      <c r="H73" s="43">
        <v>20</v>
      </c>
      <c r="I73" s="43">
        <v>23.9</v>
      </c>
      <c r="J73" s="43">
        <v>285.2</v>
      </c>
      <c r="K73" s="44">
        <v>379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0.5</v>
      </c>
      <c r="H75" s="43"/>
      <c r="I75" s="43">
        <v>27</v>
      </c>
      <c r="J75" s="43">
        <v>110</v>
      </c>
      <c r="K75" s="44">
        <v>508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53</v>
      </c>
      <c r="F76" s="43">
        <v>50</v>
      </c>
      <c r="G76" s="43">
        <v>3.8</v>
      </c>
      <c r="H76" s="43">
        <v>0.4</v>
      </c>
      <c r="I76" s="43">
        <v>24.6</v>
      </c>
      <c r="J76" s="43">
        <v>117</v>
      </c>
      <c r="K76" s="44">
        <v>108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54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/>
    </row>
    <row r="78" spans="1:12" ht="14.4" x14ac:dyDescent="0.3">
      <c r="A78" s="23"/>
      <c r="B78" s="15"/>
      <c r="C78" s="11"/>
      <c r="D78" s="6" t="s">
        <v>24</v>
      </c>
      <c r="E78" s="42" t="s">
        <v>59</v>
      </c>
      <c r="F78" s="43">
        <v>140</v>
      </c>
      <c r="G78" s="43">
        <v>0.5</v>
      </c>
      <c r="H78" s="43">
        <v>0.5</v>
      </c>
      <c r="I78" s="43">
        <v>13.7</v>
      </c>
      <c r="J78" s="43">
        <v>66</v>
      </c>
      <c r="K78" s="44">
        <v>112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:L80" si="11">SUM(G71:G79)</f>
        <v>28.6</v>
      </c>
      <c r="H80" s="19">
        <f t="shared" si="11"/>
        <v>31.6</v>
      </c>
      <c r="I80" s="19">
        <f t="shared" si="11"/>
        <v>117.9</v>
      </c>
      <c r="J80" s="19">
        <f t="shared" si="11"/>
        <v>814.4</v>
      </c>
      <c r="K80" s="25"/>
      <c r="L80" s="19">
        <v>180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1375</v>
      </c>
      <c r="G81" s="32">
        <f t="shared" ref="G81:L81" si="12">G70+G80</f>
        <v>50.1</v>
      </c>
      <c r="H81" s="32">
        <f t="shared" si="12"/>
        <v>54</v>
      </c>
      <c r="I81" s="32">
        <f t="shared" si="12"/>
        <v>194.8</v>
      </c>
      <c r="J81" s="32">
        <f t="shared" si="12"/>
        <v>1405</v>
      </c>
      <c r="K81" s="32"/>
      <c r="L81" s="32">
        <f t="shared" si="12"/>
        <v>270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150</v>
      </c>
      <c r="G82" s="40">
        <v>11.3</v>
      </c>
      <c r="H82" s="40">
        <v>11.1</v>
      </c>
      <c r="I82" s="40">
        <v>29.5</v>
      </c>
      <c r="J82" s="40">
        <v>294.89999999999998</v>
      </c>
      <c r="K82" s="41">
        <v>370</v>
      </c>
      <c r="L82" s="40"/>
    </row>
    <row r="83" spans="1:12" ht="14.4" x14ac:dyDescent="0.3">
      <c r="A83" s="23"/>
      <c r="B83" s="15"/>
      <c r="C83" s="11"/>
      <c r="D83" s="6"/>
      <c r="E83" s="42" t="s">
        <v>67</v>
      </c>
      <c r="F83" s="43">
        <v>50</v>
      </c>
      <c r="G83" s="43">
        <v>0.4</v>
      </c>
      <c r="H83" s="43">
        <v>0.1</v>
      </c>
      <c r="I83" s="43">
        <v>1.3</v>
      </c>
      <c r="J83" s="43">
        <v>7</v>
      </c>
      <c r="K83" s="44">
        <v>106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3.2</v>
      </c>
      <c r="H84" s="43">
        <v>2.7</v>
      </c>
      <c r="I84" s="43">
        <v>15.9</v>
      </c>
      <c r="J84" s="43">
        <v>79</v>
      </c>
      <c r="K84" s="44">
        <v>501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1.2</v>
      </c>
      <c r="I85" s="43">
        <v>20.5</v>
      </c>
      <c r="J85" s="43">
        <v>104</v>
      </c>
      <c r="K85" s="44">
        <v>111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59</v>
      </c>
      <c r="F86" s="43">
        <v>140</v>
      </c>
      <c r="G86" s="43">
        <v>0.5</v>
      </c>
      <c r="H86" s="43">
        <v>0.5</v>
      </c>
      <c r="I86" s="43">
        <v>13.7</v>
      </c>
      <c r="J86" s="43">
        <v>66.2</v>
      </c>
      <c r="K86" s="44">
        <v>112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:L89" si="13">SUM(G82:G88)</f>
        <v>18.400000000000002</v>
      </c>
      <c r="H89" s="19">
        <f t="shared" si="13"/>
        <v>15.599999999999998</v>
      </c>
      <c r="I89" s="19">
        <f t="shared" si="13"/>
        <v>80.900000000000006</v>
      </c>
      <c r="J89" s="19">
        <f t="shared" si="13"/>
        <v>551.1</v>
      </c>
      <c r="K89" s="25"/>
      <c r="L89" s="19">
        <v>90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0.7</v>
      </c>
      <c r="H90" s="43">
        <v>6.2</v>
      </c>
      <c r="I90" s="43">
        <v>3.9</v>
      </c>
      <c r="J90" s="43">
        <v>74.400000000000006</v>
      </c>
      <c r="K90" s="44">
        <v>53</v>
      </c>
      <c r="L90" s="43"/>
    </row>
    <row r="91" spans="1:12" ht="26.4" x14ac:dyDescent="0.3">
      <c r="A91" s="23"/>
      <c r="B91" s="15"/>
      <c r="C91" s="11"/>
      <c r="D91" s="7" t="s">
        <v>27</v>
      </c>
      <c r="E91" s="42" t="s">
        <v>90</v>
      </c>
      <c r="F91" s="43">
        <v>1</v>
      </c>
      <c r="G91" s="43">
        <v>2</v>
      </c>
      <c r="H91" s="43">
        <v>7</v>
      </c>
      <c r="I91" s="43">
        <v>50.6</v>
      </c>
      <c r="J91" s="43">
        <v>100</v>
      </c>
      <c r="K91" s="44" t="s">
        <v>87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88</v>
      </c>
      <c r="F92" s="43">
        <v>240</v>
      </c>
      <c r="G92" s="43">
        <v>16</v>
      </c>
      <c r="H92" s="43">
        <v>8.9</v>
      </c>
      <c r="I92" s="43">
        <v>24</v>
      </c>
      <c r="J92" s="43">
        <v>235</v>
      </c>
      <c r="K92" s="44">
        <v>340.45100000000002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1</v>
      </c>
      <c r="H94" s="43"/>
      <c r="I94" s="43">
        <v>0.2</v>
      </c>
      <c r="J94" s="43">
        <v>92</v>
      </c>
      <c r="K94" s="44">
        <v>518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53</v>
      </c>
      <c r="F95" s="43">
        <v>50</v>
      </c>
      <c r="G95" s="43">
        <v>3.8</v>
      </c>
      <c r="H95" s="43">
        <v>0.4</v>
      </c>
      <c r="I95" s="43">
        <v>24.6</v>
      </c>
      <c r="J95" s="43">
        <v>117</v>
      </c>
      <c r="K95" s="44">
        <v>108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54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/>
    </row>
    <row r="97" spans="1:12" ht="14.4" x14ac:dyDescent="0.3">
      <c r="A97" s="23"/>
      <c r="B97" s="15"/>
      <c r="C97" s="11"/>
      <c r="D97" s="6"/>
      <c r="E97" s="42" t="s">
        <v>89</v>
      </c>
      <c r="F97" s="43">
        <v>20</v>
      </c>
      <c r="G97" s="43">
        <v>1.2</v>
      </c>
      <c r="H97" s="43">
        <v>1.1000000000000001</v>
      </c>
      <c r="I97" s="43">
        <v>4.7</v>
      </c>
      <c r="J97" s="43">
        <v>33.799999999999997</v>
      </c>
      <c r="K97" s="44"/>
      <c r="L97" s="43"/>
    </row>
    <row r="98" spans="1:12" ht="14.4" x14ac:dyDescent="0.3">
      <c r="A98" s="23"/>
      <c r="B98" s="15"/>
      <c r="C98" s="11"/>
      <c r="D98" s="6"/>
      <c r="E98" s="42" t="s">
        <v>91</v>
      </c>
      <c r="F98" s="43">
        <v>80</v>
      </c>
      <c r="G98" s="43">
        <v>0.9</v>
      </c>
      <c r="H98" s="43">
        <v>3.2</v>
      </c>
      <c r="I98" s="43">
        <v>4</v>
      </c>
      <c r="J98" s="43">
        <v>48.5</v>
      </c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701</v>
      </c>
      <c r="G99" s="19">
        <f t="shared" ref="G99:L99" si="14">SUM(G90:G98)</f>
        <v>28.9</v>
      </c>
      <c r="H99" s="19">
        <f t="shared" si="14"/>
        <v>27.400000000000002</v>
      </c>
      <c r="I99" s="19">
        <f t="shared" si="14"/>
        <v>128.70000000000002</v>
      </c>
      <c r="J99" s="19">
        <f t="shared" si="14"/>
        <v>787.69999999999993</v>
      </c>
      <c r="K99" s="25"/>
      <c r="L99" s="19">
        <v>93.9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1281</v>
      </c>
      <c r="G100" s="32">
        <f t="shared" ref="G100:L100" si="15">G89+G99</f>
        <v>47.3</v>
      </c>
      <c r="H100" s="32">
        <f t="shared" si="15"/>
        <v>43</v>
      </c>
      <c r="I100" s="32">
        <f t="shared" si="15"/>
        <v>209.60000000000002</v>
      </c>
      <c r="J100" s="32">
        <f t="shared" si="15"/>
        <v>1338.8</v>
      </c>
      <c r="K100" s="32"/>
      <c r="L100" s="32">
        <f t="shared" si="15"/>
        <v>183.9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 t="s">
        <v>94</v>
      </c>
      <c r="F101" s="40">
        <v>150</v>
      </c>
      <c r="G101" s="40">
        <v>5.8</v>
      </c>
      <c r="H101" s="40">
        <v>7.1</v>
      </c>
      <c r="I101" s="40">
        <v>26.8</v>
      </c>
      <c r="J101" s="40">
        <v>212</v>
      </c>
      <c r="K101" s="41">
        <v>267</v>
      </c>
      <c r="L101" s="40"/>
    </row>
    <row r="102" spans="1:12" ht="14.4" x14ac:dyDescent="0.3">
      <c r="A102" s="23"/>
      <c r="B102" s="15"/>
      <c r="C102" s="11"/>
      <c r="D102" s="6"/>
      <c r="E102" s="42" t="s">
        <v>95</v>
      </c>
      <c r="F102" s="43">
        <v>40</v>
      </c>
      <c r="G102" s="43">
        <v>2.5</v>
      </c>
      <c r="H102" s="43">
        <v>2.2999999999999998</v>
      </c>
      <c r="I102" s="43">
        <v>0.3</v>
      </c>
      <c r="J102" s="43">
        <v>63</v>
      </c>
      <c r="K102" s="44">
        <v>300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1.5</v>
      </c>
      <c r="H103" s="43">
        <v>1.3</v>
      </c>
      <c r="I103" s="43">
        <v>15.9</v>
      </c>
      <c r="J103" s="43">
        <v>81</v>
      </c>
      <c r="K103" s="44">
        <v>495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1.2</v>
      </c>
      <c r="I104" s="43">
        <v>20.5</v>
      </c>
      <c r="J104" s="43">
        <v>104</v>
      </c>
      <c r="K104" s="44">
        <v>111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43</v>
      </c>
      <c r="F106" s="43">
        <v>13.5</v>
      </c>
      <c r="G106" s="43">
        <v>2.6</v>
      </c>
      <c r="H106" s="43">
        <v>2.6</v>
      </c>
      <c r="I106" s="43"/>
      <c r="J106" s="43">
        <v>35</v>
      </c>
      <c r="K106" s="44">
        <v>101</v>
      </c>
      <c r="L106" s="43"/>
    </row>
    <row r="107" spans="1:12" ht="14.4" x14ac:dyDescent="0.3">
      <c r="A107" s="23"/>
      <c r="B107" s="15"/>
      <c r="C107" s="11"/>
      <c r="D107" s="6"/>
      <c r="E107" s="42" t="s">
        <v>44</v>
      </c>
      <c r="F107" s="43">
        <v>200</v>
      </c>
      <c r="G107" s="43">
        <v>5.8</v>
      </c>
      <c r="H107" s="43">
        <v>5</v>
      </c>
      <c r="I107" s="43">
        <v>8</v>
      </c>
      <c r="J107" s="43">
        <v>100</v>
      </c>
      <c r="K107" s="44">
        <v>516</v>
      </c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643.5</v>
      </c>
      <c r="G108" s="19">
        <f t="shared" ref="G108:J108" si="16">SUM(G101:G107)</f>
        <v>21.2</v>
      </c>
      <c r="H108" s="19">
        <f t="shared" si="16"/>
        <v>19.5</v>
      </c>
      <c r="I108" s="19">
        <f t="shared" si="16"/>
        <v>71.5</v>
      </c>
      <c r="J108" s="19">
        <f t="shared" si="16"/>
        <v>595</v>
      </c>
      <c r="K108" s="25"/>
      <c r="L108" s="19">
        <v>90</v>
      </c>
    </row>
    <row r="109" spans="1:12" ht="14.4" x14ac:dyDescent="0.3">
      <c r="A109" s="26">
        <v>1</v>
      </c>
      <c r="B109" s="13">
        <f>B101</f>
        <v>6</v>
      </c>
      <c r="C109" s="10" t="s">
        <v>25</v>
      </c>
      <c r="D109" s="7" t="s">
        <v>26</v>
      </c>
      <c r="E109" s="42" t="s">
        <v>96</v>
      </c>
      <c r="F109" s="43">
        <v>60</v>
      </c>
      <c r="G109" s="43">
        <v>1.6</v>
      </c>
      <c r="H109" s="43">
        <v>4.2</v>
      </c>
      <c r="I109" s="43">
        <v>5.4</v>
      </c>
      <c r="J109" s="43">
        <v>66.599999999999994</v>
      </c>
      <c r="K109" s="44">
        <v>69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97</v>
      </c>
      <c r="F110" s="43">
        <v>200</v>
      </c>
      <c r="G110" s="43">
        <v>7.3</v>
      </c>
      <c r="H110" s="43">
        <v>5.7</v>
      </c>
      <c r="I110" s="43">
        <v>12.8</v>
      </c>
      <c r="J110" s="43">
        <v>133</v>
      </c>
      <c r="K110" s="44">
        <v>153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98</v>
      </c>
      <c r="F111" s="43" t="s">
        <v>64</v>
      </c>
      <c r="G111" s="43">
        <v>12.4</v>
      </c>
      <c r="H111" s="43">
        <v>12.2</v>
      </c>
      <c r="I111" s="43">
        <v>10</v>
      </c>
      <c r="J111" s="43">
        <v>200</v>
      </c>
      <c r="K111" s="44">
        <v>381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100</v>
      </c>
      <c r="F112" s="43">
        <v>150</v>
      </c>
      <c r="G112" s="43">
        <v>2.7</v>
      </c>
      <c r="H112" s="43">
        <v>8</v>
      </c>
      <c r="I112" s="43">
        <v>12.6</v>
      </c>
      <c r="J112" s="43">
        <v>133</v>
      </c>
      <c r="K112" s="44">
        <v>196.44200000000001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101</v>
      </c>
      <c r="F113" s="43">
        <v>200</v>
      </c>
      <c r="G113" s="43">
        <v>0.3</v>
      </c>
      <c r="H113" s="43">
        <v>0.1</v>
      </c>
      <c r="I113" s="43">
        <v>17.2</v>
      </c>
      <c r="J113" s="43">
        <v>71</v>
      </c>
      <c r="K113" s="44">
        <v>511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53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</v>
      </c>
      <c r="K114" s="44">
        <v>108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54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/>
    </row>
    <row r="116" spans="1:12" ht="14.4" x14ac:dyDescent="0.3">
      <c r="A116" s="23"/>
      <c r="B116" s="15"/>
      <c r="C116" s="11"/>
      <c r="D116" s="6"/>
      <c r="E116" s="42" t="s">
        <v>99</v>
      </c>
      <c r="F116" s="43">
        <v>50</v>
      </c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17">SUM(G109:G117)</f>
        <v>31.400000000000002</v>
      </c>
      <c r="H118" s="19">
        <f t="shared" si="17"/>
        <v>31.200000000000003</v>
      </c>
      <c r="I118" s="19">
        <f t="shared" si="17"/>
        <v>99.3</v>
      </c>
      <c r="J118" s="19">
        <f t="shared" si="17"/>
        <v>807.6</v>
      </c>
      <c r="K118" s="25"/>
      <c r="L118" s="19">
        <v>174.9</v>
      </c>
    </row>
    <row r="119" spans="1:12" ht="15" thickBot="1" x14ac:dyDescent="0.3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1403.5</v>
      </c>
      <c r="G119" s="32">
        <f t="shared" ref="G119:L119" si="18">G108+G118</f>
        <v>52.6</v>
      </c>
      <c r="H119" s="32">
        <f t="shared" si="18"/>
        <v>50.7</v>
      </c>
      <c r="I119" s="32">
        <f t="shared" si="18"/>
        <v>170.8</v>
      </c>
      <c r="J119" s="32">
        <f t="shared" si="18"/>
        <v>1402.6</v>
      </c>
      <c r="K119" s="32"/>
      <c r="L119" s="32">
        <f t="shared" si="18"/>
        <v>264.89999999999998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39" t="s">
        <v>102</v>
      </c>
      <c r="F120" s="40">
        <v>150</v>
      </c>
      <c r="G120" s="40">
        <v>4.2</v>
      </c>
      <c r="H120" s="40">
        <v>6.4</v>
      </c>
      <c r="I120" s="40">
        <v>24.3</v>
      </c>
      <c r="J120" s="40">
        <v>172</v>
      </c>
      <c r="K120" s="41">
        <v>268</v>
      </c>
      <c r="L120" s="40"/>
    </row>
    <row r="121" spans="1:12" ht="14.4" x14ac:dyDescent="0.3">
      <c r="A121" s="14"/>
      <c r="B121" s="15"/>
      <c r="C121" s="11"/>
      <c r="D121" s="6"/>
      <c r="E121" s="42" t="s">
        <v>103</v>
      </c>
      <c r="F121" s="43" t="s">
        <v>104</v>
      </c>
      <c r="G121" s="43">
        <v>9.6</v>
      </c>
      <c r="H121" s="43">
        <v>10.1</v>
      </c>
      <c r="I121" s="43">
        <v>9.5</v>
      </c>
      <c r="J121" s="43">
        <v>136</v>
      </c>
      <c r="K121" s="44">
        <v>313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3.2</v>
      </c>
      <c r="H122" s="43">
        <v>2.7</v>
      </c>
      <c r="I122" s="43">
        <v>15.9</v>
      </c>
      <c r="J122" s="43">
        <v>79</v>
      </c>
      <c r="K122" s="44">
        <v>501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</v>
      </c>
      <c r="H123" s="43">
        <v>1.2</v>
      </c>
      <c r="I123" s="43">
        <v>20.5</v>
      </c>
      <c r="J123" s="43">
        <v>104</v>
      </c>
      <c r="K123" s="44">
        <v>111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79</v>
      </c>
      <c r="F125" s="43">
        <v>10</v>
      </c>
      <c r="G125" s="43">
        <v>0.01</v>
      </c>
      <c r="H125" s="43">
        <v>8.1999999999999993</v>
      </c>
      <c r="I125" s="43"/>
      <c r="J125" s="43">
        <v>74</v>
      </c>
      <c r="K125" s="44">
        <v>105</v>
      </c>
      <c r="L125" s="43"/>
    </row>
    <row r="126" spans="1:12" ht="14.4" x14ac:dyDescent="0.3">
      <c r="A126" s="14"/>
      <c r="B126" s="15"/>
      <c r="C126" s="11"/>
      <c r="D126" s="6"/>
      <c r="E126" s="42" t="s">
        <v>105</v>
      </c>
      <c r="F126" s="43">
        <v>30</v>
      </c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19">SUM(G120:G126)</f>
        <v>20.010000000000002</v>
      </c>
      <c r="H127" s="19">
        <f t="shared" si="19"/>
        <v>28.599999999999998</v>
      </c>
      <c r="I127" s="19">
        <f t="shared" si="19"/>
        <v>70.199999999999989</v>
      </c>
      <c r="J127" s="19">
        <f t="shared" si="19"/>
        <v>565</v>
      </c>
      <c r="K127" s="25"/>
      <c r="L127" s="19">
        <v>90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 t="s">
        <v>106</v>
      </c>
      <c r="F128" s="43">
        <v>60</v>
      </c>
      <c r="G128" s="43">
        <v>0.9</v>
      </c>
      <c r="H128" s="43">
        <v>3.3</v>
      </c>
      <c r="I128" s="43">
        <v>8.4</v>
      </c>
      <c r="J128" s="43">
        <v>53.4</v>
      </c>
      <c r="K128" s="44">
        <v>50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107</v>
      </c>
      <c r="F129" s="43" t="s">
        <v>47</v>
      </c>
      <c r="G129" s="43">
        <v>1.6</v>
      </c>
      <c r="H129" s="43">
        <v>4.2</v>
      </c>
      <c r="I129" s="43">
        <v>13</v>
      </c>
      <c r="J129" s="43">
        <v>97</v>
      </c>
      <c r="K129" s="44">
        <v>134.357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108</v>
      </c>
      <c r="F130" s="43" t="s">
        <v>109</v>
      </c>
      <c r="G130" s="43">
        <v>12</v>
      </c>
      <c r="H130" s="43">
        <v>3.6</v>
      </c>
      <c r="I130" s="43">
        <v>6.2</v>
      </c>
      <c r="J130" s="43">
        <v>106</v>
      </c>
      <c r="K130" s="44">
        <v>346.45299999999997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111</v>
      </c>
      <c r="F131" s="43">
        <v>150</v>
      </c>
      <c r="G131" s="43">
        <v>3.1</v>
      </c>
      <c r="H131" s="43">
        <v>6.6</v>
      </c>
      <c r="I131" s="43">
        <v>16.3</v>
      </c>
      <c r="J131" s="43">
        <v>138</v>
      </c>
      <c r="K131" s="44">
        <v>429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1</v>
      </c>
      <c r="H132" s="43"/>
      <c r="I132" s="43">
        <v>0.2</v>
      </c>
      <c r="J132" s="43">
        <v>92</v>
      </c>
      <c r="K132" s="44">
        <v>518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53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</v>
      </c>
      <c r="K133" s="44">
        <v>108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54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/>
    </row>
    <row r="135" spans="1:12" ht="14.4" x14ac:dyDescent="0.3">
      <c r="A135" s="14"/>
      <c r="B135" s="15"/>
      <c r="C135" s="11"/>
      <c r="D135" s="6"/>
      <c r="E135" s="42" t="s">
        <v>110</v>
      </c>
      <c r="F135" s="43">
        <v>50</v>
      </c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 t="s">
        <v>24</v>
      </c>
      <c r="E136" s="42" t="s">
        <v>59</v>
      </c>
      <c r="F136" s="43">
        <v>140</v>
      </c>
      <c r="G136" s="43">
        <v>0.5</v>
      </c>
      <c r="H136" s="43">
        <v>0.5</v>
      </c>
      <c r="I136" s="43">
        <v>13.7</v>
      </c>
      <c r="J136" s="43">
        <v>66</v>
      </c>
      <c r="K136" s="44">
        <v>112</v>
      </c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20">SUM(G128:G136)</f>
        <v>26.200000000000003</v>
      </c>
      <c r="H137" s="19">
        <f t="shared" si="20"/>
        <v>19.2</v>
      </c>
      <c r="I137" s="19">
        <f t="shared" si="20"/>
        <v>99.100000000000009</v>
      </c>
      <c r="J137" s="19">
        <f t="shared" si="20"/>
        <v>756.4</v>
      </c>
      <c r="K137" s="25"/>
      <c r="L137" s="19">
        <v>135</v>
      </c>
    </row>
    <row r="138" spans="1:12" ht="15" thickBot="1" x14ac:dyDescent="0.3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1130</v>
      </c>
      <c r="G138" s="32">
        <f t="shared" ref="G138:L138" si="21">G127+G137</f>
        <v>46.210000000000008</v>
      </c>
      <c r="H138" s="32">
        <f t="shared" si="21"/>
        <v>47.8</v>
      </c>
      <c r="I138" s="32">
        <f t="shared" si="21"/>
        <v>169.3</v>
      </c>
      <c r="J138" s="32">
        <f t="shared" si="21"/>
        <v>1321.4</v>
      </c>
      <c r="K138" s="32"/>
      <c r="L138" s="32">
        <f t="shared" si="21"/>
        <v>225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39" t="s">
        <v>112</v>
      </c>
      <c r="F139" s="40">
        <v>150</v>
      </c>
      <c r="G139" s="40">
        <v>16</v>
      </c>
      <c r="H139" s="40">
        <v>16</v>
      </c>
      <c r="I139" s="40">
        <v>38</v>
      </c>
      <c r="J139" s="40">
        <v>359</v>
      </c>
      <c r="K139" s="41">
        <v>406</v>
      </c>
      <c r="L139" s="40"/>
    </row>
    <row r="140" spans="1:12" ht="14.4" x14ac:dyDescent="0.3">
      <c r="A140" s="23"/>
      <c r="B140" s="15"/>
      <c r="C140" s="11"/>
      <c r="D140" s="6"/>
      <c r="E140" s="42" t="s">
        <v>67</v>
      </c>
      <c r="F140" s="43">
        <v>50</v>
      </c>
      <c r="G140" s="43">
        <v>0.6</v>
      </c>
      <c r="H140" s="43">
        <v>0.1</v>
      </c>
      <c r="I140" s="43">
        <v>1.9</v>
      </c>
      <c r="J140" s="43">
        <v>12</v>
      </c>
      <c r="K140" s="44">
        <v>106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113</v>
      </c>
      <c r="F141" s="43">
        <v>200</v>
      </c>
      <c r="G141" s="43">
        <v>0.1</v>
      </c>
      <c r="H141" s="43"/>
      <c r="I141" s="43">
        <v>15.2</v>
      </c>
      <c r="J141" s="43">
        <v>61</v>
      </c>
      <c r="K141" s="44">
        <v>494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</v>
      </c>
      <c r="H142" s="43">
        <v>1.2</v>
      </c>
      <c r="I142" s="43">
        <v>20.5</v>
      </c>
      <c r="J142" s="43">
        <v>104</v>
      </c>
      <c r="K142" s="44">
        <v>111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43</v>
      </c>
      <c r="F144" s="43">
        <v>13.5</v>
      </c>
      <c r="G144" s="43">
        <v>2.6</v>
      </c>
      <c r="H144" s="43">
        <v>2.6</v>
      </c>
      <c r="I144" s="43"/>
      <c r="J144" s="43">
        <v>35</v>
      </c>
      <c r="K144" s="44">
        <v>101</v>
      </c>
      <c r="L144" s="43"/>
    </row>
    <row r="145" spans="1:12" ht="14.4" x14ac:dyDescent="0.3">
      <c r="A145" s="23"/>
      <c r="B145" s="15"/>
      <c r="C145" s="11"/>
      <c r="D145" s="6"/>
      <c r="E145" s="42" t="s">
        <v>44</v>
      </c>
      <c r="F145" s="43">
        <v>200</v>
      </c>
      <c r="G145" s="43">
        <v>5.8</v>
      </c>
      <c r="H145" s="43">
        <v>5</v>
      </c>
      <c r="I145" s="43">
        <v>8</v>
      </c>
      <c r="J145" s="43">
        <v>100</v>
      </c>
      <c r="K145" s="44">
        <v>516</v>
      </c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653.5</v>
      </c>
      <c r="G146" s="19">
        <f t="shared" ref="G146:J146" si="22">SUM(G139:G145)</f>
        <v>28.100000000000005</v>
      </c>
      <c r="H146" s="19">
        <f t="shared" si="22"/>
        <v>24.900000000000002</v>
      </c>
      <c r="I146" s="19">
        <f t="shared" si="22"/>
        <v>83.6</v>
      </c>
      <c r="J146" s="19">
        <f t="shared" si="22"/>
        <v>671</v>
      </c>
      <c r="K146" s="25"/>
      <c r="L146" s="19">
        <v>90</v>
      </c>
    </row>
    <row r="147" spans="1:12" ht="14.4" x14ac:dyDescent="0.3">
      <c r="A147" s="26">
        <f>A139</f>
        <v>2</v>
      </c>
      <c r="B147" s="13">
        <v>2</v>
      </c>
      <c r="C147" s="10" t="s">
        <v>25</v>
      </c>
      <c r="D147" s="7" t="s">
        <v>26</v>
      </c>
      <c r="E147" s="42" t="s">
        <v>67</v>
      </c>
      <c r="F147" s="43">
        <v>100</v>
      </c>
      <c r="G147" s="43">
        <v>0.8</v>
      </c>
      <c r="H147" s="43">
        <v>0.1</v>
      </c>
      <c r="I147" s="43">
        <v>2.5</v>
      </c>
      <c r="J147" s="43">
        <v>14</v>
      </c>
      <c r="K147" s="44">
        <v>106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114</v>
      </c>
      <c r="F148" s="43" t="s">
        <v>47</v>
      </c>
      <c r="G148" s="43">
        <v>1.7</v>
      </c>
      <c r="H148" s="43">
        <v>3.5</v>
      </c>
      <c r="I148" s="43">
        <v>9.6</v>
      </c>
      <c r="J148" s="43">
        <v>77</v>
      </c>
      <c r="K148" s="44">
        <v>131.357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115</v>
      </c>
      <c r="F149" s="43" t="s">
        <v>109</v>
      </c>
      <c r="G149" s="43">
        <v>14.6</v>
      </c>
      <c r="H149" s="43">
        <v>24.6</v>
      </c>
      <c r="I149" s="43">
        <v>3.5</v>
      </c>
      <c r="J149" s="43">
        <v>189</v>
      </c>
      <c r="K149" s="44">
        <v>401.44200000000001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116</v>
      </c>
      <c r="F150" s="43">
        <v>150</v>
      </c>
      <c r="G150" s="43">
        <v>7</v>
      </c>
      <c r="H150" s="43">
        <v>6.7</v>
      </c>
      <c r="I150" s="43">
        <v>42.5</v>
      </c>
      <c r="J150" s="43">
        <v>253</v>
      </c>
      <c r="K150" s="44">
        <v>237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0.2</v>
      </c>
      <c r="H151" s="43">
        <v>0.1</v>
      </c>
      <c r="I151" s="43">
        <v>21.5</v>
      </c>
      <c r="J151" s="43">
        <v>87</v>
      </c>
      <c r="K151" s="44">
        <v>505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53</v>
      </c>
      <c r="F152" s="43">
        <v>50</v>
      </c>
      <c r="G152" s="43">
        <v>3.8</v>
      </c>
      <c r="H152" s="43">
        <v>3.8</v>
      </c>
      <c r="I152" s="43">
        <v>24.5</v>
      </c>
      <c r="J152" s="43">
        <v>117</v>
      </c>
      <c r="K152" s="44">
        <v>108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54</v>
      </c>
      <c r="F153" s="43">
        <v>40</v>
      </c>
      <c r="G153" s="43">
        <v>2.5</v>
      </c>
      <c r="H153" s="43">
        <v>0.4</v>
      </c>
      <c r="I153" s="43">
        <v>13.2</v>
      </c>
      <c r="J153" s="43">
        <v>69</v>
      </c>
      <c r="K153" s="44">
        <v>109</v>
      </c>
      <c r="L153" s="43"/>
    </row>
    <row r="154" spans="1:12" ht="14.4" x14ac:dyDescent="0.3">
      <c r="A154" s="23"/>
      <c r="B154" s="15"/>
      <c r="C154" s="11"/>
      <c r="D154" s="6"/>
      <c r="E154" s="42" t="s">
        <v>92</v>
      </c>
      <c r="F154" s="43">
        <v>50</v>
      </c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590</v>
      </c>
      <c r="G156" s="19">
        <f t="shared" ref="G156:J156" si="23">SUM(G147:G155)</f>
        <v>30.6</v>
      </c>
      <c r="H156" s="19">
        <f t="shared" si="23"/>
        <v>39.200000000000003</v>
      </c>
      <c r="I156" s="19">
        <f t="shared" si="23"/>
        <v>117.3</v>
      </c>
      <c r="J156" s="19">
        <f t="shared" si="23"/>
        <v>806</v>
      </c>
      <c r="K156" s="25"/>
      <c r="L156" s="19">
        <v>122.1</v>
      </c>
    </row>
    <row r="157" spans="1:12" ht="15" thickBot="1" x14ac:dyDescent="0.3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1243.5</v>
      </c>
      <c r="G157" s="32">
        <f t="shared" ref="G157:L157" si="24">G146+G156</f>
        <v>58.7</v>
      </c>
      <c r="H157" s="32">
        <f t="shared" si="24"/>
        <v>64.100000000000009</v>
      </c>
      <c r="I157" s="32">
        <f t="shared" si="24"/>
        <v>200.89999999999998</v>
      </c>
      <c r="J157" s="32">
        <f t="shared" si="24"/>
        <v>1477</v>
      </c>
      <c r="K157" s="32"/>
      <c r="L157" s="32">
        <f t="shared" si="24"/>
        <v>212.1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39" t="s">
        <v>117</v>
      </c>
      <c r="F158" s="40">
        <v>150</v>
      </c>
      <c r="G158" s="40">
        <v>6.7</v>
      </c>
      <c r="H158" s="40">
        <v>5.4</v>
      </c>
      <c r="I158" s="40">
        <v>29.3</v>
      </c>
      <c r="J158" s="40">
        <v>193</v>
      </c>
      <c r="K158" s="41">
        <v>296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1.5</v>
      </c>
      <c r="H160" s="43">
        <v>1.3</v>
      </c>
      <c r="I160" s="43">
        <v>15.9</v>
      </c>
      <c r="J160" s="43">
        <v>81</v>
      </c>
      <c r="K160" s="44">
        <v>495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</v>
      </c>
      <c r="H161" s="43">
        <v>1.2</v>
      </c>
      <c r="I161" s="43">
        <v>20.5</v>
      </c>
      <c r="J161" s="43">
        <v>104</v>
      </c>
      <c r="K161" s="44">
        <v>111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59</v>
      </c>
      <c r="F162" s="43">
        <v>140</v>
      </c>
      <c r="G162" s="43">
        <v>0.5</v>
      </c>
      <c r="H162" s="43">
        <v>0.5</v>
      </c>
      <c r="I162" s="43">
        <v>13.7</v>
      </c>
      <c r="J162" s="43">
        <v>66</v>
      </c>
      <c r="K162" s="44">
        <v>112</v>
      </c>
      <c r="L162" s="43"/>
    </row>
    <row r="163" spans="1:12" ht="14.4" x14ac:dyDescent="0.3">
      <c r="A163" s="23"/>
      <c r="B163" s="15"/>
      <c r="C163" s="11"/>
      <c r="D163" s="6"/>
      <c r="E163" s="42" t="s">
        <v>79</v>
      </c>
      <c r="F163" s="43">
        <v>10</v>
      </c>
      <c r="G163" s="43">
        <v>0.01</v>
      </c>
      <c r="H163" s="43">
        <v>8.1999999999999993</v>
      </c>
      <c r="I163" s="43"/>
      <c r="J163" s="43">
        <v>74</v>
      </c>
      <c r="K163" s="44">
        <v>105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25">SUM(G158:G164)</f>
        <v>11.709999999999999</v>
      </c>
      <c r="H165" s="19">
        <f t="shared" si="25"/>
        <v>16.600000000000001</v>
      </c>
      <c r="I165" s="19">
        <f t="shared" si="25"/>
        <v>79.400000000000006</v>
      </c>
      <c r="J165" s="19">
        <f t="shared" si="25"/>
        <v>518</v>
      </c>
      <c r="K165" s="25"/>
      <c r="L165" s="19">
        <v>90</v>
      </c>
    </row>
    <row r="166" spans="1:12" ht="14.4" x14ac:dyDescent="0.3">
      <c r="A166" s="26">
        <f>A158</f>
        <v>2</v>
      </c>
      <c r="B166" s="13">
        <v>3</v>
      </c>
      <c r="C166" s="10" t="s">
        <v>25</v>
      </c>
      <c r="D166" s="7" t="s">
        <v>26</v>
      </c>
      <c r="E166" s="42" t="s">
        <v>118</v>
      </c>
      <c r="F166" s="43">
        <v>60</v>
      </c>
      <c r="G166" s="43">
        <v>1.8</v>
      </c>
      <c r="H166" s="43">
        <v>4.0999999999999996</v>
      </c>
      <c r="I166" s="43">
        <v>13.2</v>
      </c>
      <c r="J166" s="43">
        <v>97.2</v>
      </c>
      <c r="K166" s="44">
        <v>73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119</v>
      </c>
      <c r="F167" s="43" t="s">
        <v>47</v>
      </c>
      <c r="G167" s="43">
        <v>1.8</v>
      </c>
      <c r="H167" s="43">
        <v>3.4</v>
      </c>
      <c r="I167" s="43">
        <v>12.1</v>
      </c>
      <c r="J167" s="43">
        <v>86.4</v>
      </c>
      <c r="K167" s="44">
        <v>144.404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120</v>
      </c>
      <c r="F168" s="43">
        <v>220</v>
      </c>
      <c r="G168" s="43">
        <v>26</v>
      </c>
      <c r="H168" s="43">
        <v>23.2</v>
      </c>
      <c r="I168" s="43">
        <v>16.600000000000001</v>
      </c>
      <c r="J168" s="43">
        <v>333.6</v>
      </c>
      <c r="K168" s="44">
        <v>369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0.5</v>
      </c>
      <c r="H170" s="43"/>
      <c r="I170" s="43">
        <v>27</v>
      </c>
      <c r="J170" s="43">
        <v>110</v>
      </c>
      <c r="K170" s="44">
        <v>508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53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</v>
      </c>
      <c r="K171" s="44">
        <v>108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54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580</v>
      </c>
      <c r="G175" s="19">
        <f t="shared" ref="G175:J175" si="26">SUM(G166:G174)</f>
        <v>37.199999999999996</v>
      </c>
      <c r="H175" s="19">
        <f t="shared" si="26"/>
        <v>31.7</v>
      </c>
      <c r="I175" s="19">
        <f t="shared" si="26"/>
        <v>110.2</v>
      </c>
      <c r="J175" s="19">
        <f t="shared" si="26"/>
        <v>831.2</v>
      </c>
      <c r="K175" s="25"/>
      <c r="L175" s="19">
        <v>191</v>
      </c>
    </row>
    <row r="176" spans="1:12" ht="15" thickBot="1" x14ac:dyDescent="0.3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1120</v>
      </c>
      <c r="G176" s="32">
        <f t="shared" ref="G176:L176" si="27">G165+G175</f>
        <v>48.91</v>
      </c>
      <c r="H176" s="32">
        <f t="shared" si="27"/>
        <v>48.3</v>
      </c>
      <c r="I176" s="32">
        <f t="shared" si="27"/>
        <v>189.60000000000002</v>
      </c>
      <c r="J176" s="32">
        <f t="shared" si="27"/>
        <v>1349.2</v>
      </c>
      <c r="K176" s="32"/>
      <c r="L176" s="32">
        <f t="shared" si="27"/>
        <v>281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9" t="s">
        <v>121</v>
      </c>
      <c r="F177" s="40">
        <v>150</v>
      </c>
      <c r="G177" s="40">
        <v>4.5</v>
      </c>
      <c r="H177" s="40">
        <v>6.7</v>
      </c>
      <c r="I177" s="40">
        <v>47.7</v>
      </c>
      <c r="J177" s="40">
        <v>171</v>
      </c>
      <c r="K177" s="41">
        <v>266</v>
      </c>
      <c r="L177" s="40"/>
    </row>
    <row r="178" spans="1:12" ht="14.4" x14ac:dyDescent="0.3">
      <c r="A178" s="23"/>
      <c r="B178" s="15"/>
      <c r="C178" s="11"/>
      <c r="D178" s="6"/>
      <c r="E178" s="42" t="s">
        <v>78</v>
      </c>
      <c r="F178" s="43">
        <v>50</v>
      </c>
      <c r="G178" s="43">
        <v>8</v>
      </c>
      <c r="H178" s="43">
        <v>6.1</v>
      </c>
      <c r="I178" s="43">
        <v>10.3</v>
      </c>
      <c r="J178" s="43">
        <v>128</v>
      </c>
      <c r="K178" s="44">
        <v>321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3.6</v>
      </c>
      <c r="H179" s="43">
        <v>3.3</v>
      </c>
      <c r="I179" s="43">
        <v>25</v>
      </c>
      <c r="J179" s="43">
        <v>144</v>
      </c>
      <c r="K179" s="44">
        <v>496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1.2</v>
      </c>
      <c r="I180" s="43">
        <v>20.5</v>
      </c>
      <c r="J180" s="43">
        <v>104</v>
      </c>
      <c r="K180" s="44">
        <v>111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59</v>
      </c>
      <c r="F181" s="43">
        <v>140</v>
      </c>
      <c r="G181" s="43">
        <v>0.5</v>
      </c>
      <c r="H181" s="43">
        <v>0.5</v>
      </c>
      <c r="I181" s="43">
        <v>13.7</v>
      </c>
      <c r="J181" s="43">
        <v>66</v>
      </c>
      <c r="K181" s="44">
        <v>112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28">SUM(G177:G183)</f>
        <v>19.600000000000001</v>
      </c>
      <c r="H184" s="19">
        <f t="shared" si="28"/>
        <v>17.8</v>
      </c>
      <c r="I184" s="19">
        <f t="shared" si="28"/>
        <v>117.2</v>
      </c>
      <c r="J184" s="19">
        <f t="shared" si="28"/>
        <v>613</v>
      </c>
      <c r="K184" s="25"/>
      <c r="L184" s="19">
        <v>90</v>
      </c>
    </row>
    <row r="185" spans="1:12" ht="26.4" x14ac:dyDescent="0.3">
      <c r="A185" s="26">
        <f>A177</f>
        <v>2</v>
      </c>
      <c r="B185" s="13">
        <v>4</v>
      </c>
      <c r="C185" s="10" t="s">
        <v>25</v>
      </c>
      <c r="D185" s="7" t="s">
        <v>26</v>
      </c>
      <c r="E185" s="42" t="s">
        <v>122</v>
      </c>
      <c r="F185" s="43">
        <v>60</v>
      </c>
      <c r="G185" s="43">
        <v>1.1000000000000001</v>
      </c>
      <c r="H185" s="43">
        <v>3.7</v>
      </c>
      <c r="I185" s="43">
        <v>5.3</v>
      </c>
      <c r="J185" s="43">
        <v>59.4</v>
      </c>
      <c r="K185" s="44">
        <v>75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123</v>
      </c>
      <c r="F186" s="43" t="s">
        <v>124</v>
      </c>
      <c r="G186" s="43">
        <v>2.5499999999999998</v>
      </c>
      <c r="H186" s="43">
        <v>5.85</v>
      </c>
      <c r="I186" s="43">
        <v>13.9</v>
      </c>
      <c r="J186" s="43">
        <v>111</v>
      </c>
      <c r="K186" s="44">
        <v>156.404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125</v>
      </c>
      <c r="F187" s="43">
        <v>100</v>
      </c>
      <c r="G187" s="43">
        <v>14.4</v>
      </c>
      <c r="H187" s="43">
        <v>9.1</v>
      </c>
      <c r="I187" s="43">
        <v>9.1</v>
      </c>
      <c r="J187" s="43">
        <v>175</v>
      </c>
      <c r="K187" s="44">
        <v>341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126</v>
      </c>
      <c r="F188" s="43">
        <v>150</v>
      </c>
      <c r="G188" s="43">
        <v>3.1</v>
      </c>
      <c r="H188" s="43">
        <v>5.7</v>
      </c>
      <c r="I188" s="43">
        <v>31.8</v>
      </c>
      <c r="J188" s="43">
        <v>131</v>
      </c>
      <c r="K188" s="44">
        <v>440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1</v>
      </c>
      <c r="H189" s="43"/>
      <c r="I189" s="43">
        <v>0.2</v>
      </c>
      <c r="J189" s="43">
        <v>92</v>
      </c>
      <c r="K189" s="44">
        <v>518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53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</v>
      </c>
      <c r="K190" s="44">
        <v>108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54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610</v>
      </c>
      <c r="G194" s="19">
        <f t="shared" ref="G194:J194" si="29">SUM(G185:G193)</f>
        <v>29.250000000000004</v>
      </c>
      <c r="H194" s="19">
        <f t="shared" si="29"/>
        <v>25.349999999999998</v>
      </c>
      <c r="I194" s="19">
        <f t="shared" si="29"/>
        <v>101.60000000000001</v>
      </c>
      <c r="J194" s="19">
        <f t="shared" si="29"/>
        <v>772.4</v>
      </c>
      <c r="K194" s="25"/>
      <c r="L194" s="19">
        <v>112.1</v>
      </c>
    </row>
    <row r="195" spans="1:12" ht="15" thickBot="1" x14ac:dyDescent="0.3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1190</v>
      </c>
      <c r="G195" s="32">
        <f t="shared" ref="G195:J195" si="30">G184+G194</f>
        <v>48.850000000000009</v>
      </c>
      <c r="H195" s="32">
        <f t="shared" si="30"/>
        <v>43.15</v>
      </c>
      <c r="I195" s="32">
        <f t="shared" si="30"/>
        <v>218.8</v>
      </c>
      <c r="J195" s="32">
        <f t="shared" si="30"/>
        <v>1385.4</v>
      </c>
      <c r="K195" s="32"/>
      <c r="L195" s="32">
        <f t="shared" ref="L195" si="31">L184+L194</f>
        <v>202.1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39" t="s">
        <v>55</v>
      </c>
      <c r="F196" s="40">
        <v>60</v>
      </c>
      <c r="G196" s="40">
        <v>5.6</v>
      </c>
      <c r="H196" s="40">
        <v>8.6999999999999993</v>
      </c>
      <c r="I196" s="40">
        <v>1.5</v>
      </c>
      <c r="J196" s="40">
        <v>106</v>
      </c>
      <c r="K196" s="41">
        <v>307</v>
      </c>
      <c r="L196" s="40"/>
    </row>
    <row r="197" spans="1:12" ht="14.4" x14ac:dyDescent="0.3">
      <c r="A197" s="23"/>
      <c r="B197" s="15"/>
      <c r="C197" s="11"/>
      <c r="D197" s="6"/>
      <c r="E197" s="42" t="s">
        <v>127</v>
      </c>
      <c r="F197" s="43">
        <v>150</v>
      </c>
      <c r="G197" s="43">
        <v>5.5</v>
      </c>
      <c r="H197" s="43">
        <v>5.6</v>
      </c>
      <c r="I197" s="43">
        <v>23.4</v>
      </c>
      <c r="J197" s="43">
        <v>182</v>
      </c>
      <c r="K197" s="44">
        <v>264</v>
      </c>
      <c r="L197" s="43"/>
    </row>
    <row r="198" spans="1:12" ht="14.4" x14ac:dyDescent="0.3">
      <c r="A198" s="23"/>
      <c r="B198" s="15"/>
      <c r="C198" s="11"/>
      <c r="D198" s="7" t="s">
        <v>22</v>
      </c>
      <c r="E198" s="42" t="s">
        <v>70</v>
      </c>
      <c r="F198" s="43">
        <v>200</v>
      </c>
      <c r="G198" s="43">
        <v>0.1</v>
      </c>
      <c r="H198" s="43"/>
      <c r="I198" s="43">
        <v>15</v>
      </c>
      <c r="J198" s="43">
        <v>60</v>
      </c>
      <c r="K198" s="44">
        <v>493</v>
      </c>
      <c r="L198" s="43"/>
    </row>
    <row r="199" spans="1:12" ht="14.4" x14ac:dyDescent="0.3">
      <c r="A199" s="23"/>
      <c r="B199" s="15"/>
      <c r="C199" s="11"/>
      <c r="D199" s="7" t="s">
        <v>23</v>
      </c>
      <c r="E199" s="42" t="s">
        <v>42</v>
      </c>
      <c r="F199" s="43">
        <v>40</v>
      </c>
      <c r="G199" s="43">
        <v>3</v>
      </c>
      <c r="H199" s="43">
        <v>1.2</v>
      </c>
      <c r="I199" s="43">
        <v>20.5</v>
      </c>
      <c r="J199" s="43">
        <v>104</v>
      </c>
      <c r="K199" s="44">
        <v>111</v>
      </c>
      <c r="L199" s="43"/>
    </row>
    <row r="200" spans="1:12" ht="14.4" x14ac:dyDescent="0.3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42" t="s">
        <v>44</v>
      </c>
      <c r="F201" s="43">
        <v>200</v>
      </c>
      <c r="G201" s="43">
        <v>5.8</v>
      </c>
      <c r="H201" s="43">
        <v>5</v>
      </c>
      <c r="I201" s="43">
        <v>8</v>
      </c>
      <c r="J201" s="43">
        <v>100</v>
      </c>
      <c r="K201" s="44">
        <v>516</v>
      </c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 x14ac:dyDescent="0.3">
      <c r="A203" s="24"/>
      <c r="B203" s="17"/>
      <c r="C203" s="8"/>
      <c r="D203" s="18" t="s">
        <v>33</v>
      </c>
      <c r="E203" s="9"/>
      <c r="F203" s="19">
        <f>SUM(F196:F202)</f>
        <v>650</v>
      </c>
      <c r="G203" s="19">
        <f t="shared" ref="G203:J203" si="32">SUM(G196:G202)</f>
        <v>20</v>
      </c>
      <c r="H203" s="19">
        <f t="shared" si="32"/>
        <v>20.5</v>
      </c>
      <c r="I203" s="19">
        <f t="shared" si="32"/>
        <v>68.400000000000006</v>
      </c>
      <c r="J203" s="19">
        <f t="shared" si="32"/>
        <v>552</v>
      </c>
      <c r="K203" s="25"/>
      <c r="L203" s="19">
        <v>90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 t="s">
        <v>45</v>
      </c>
      <c r="F204" s="43">
        <v>60</v>
      </c>
      <c r="G204" s="43">
        <v>0.5</v>
      </c>
      <c r="H204" s="43">
        <v>3.1</v>
      </c>
      <c r="I204" s="43">
        <v>2.1</v>
      </c>
      <c r="J204" s="43">
        <v>38.4</v>
      </c>
      <c r="K204" s="44">
        <v>19</v>
      </c>
      <c r="L204" s="43"/>
    </row>
    <row r="205" spans="1:12" ht="14.4" x14ac:dyDescent="0.3">
      <c r="A205" s="23"/>
      <c r="B205" s="15"/>
      <c r="C205" s="11"/>
      <c r="D205" s="7" t="s">
        <v>27</v>
      </c>
      <c r="E205" s="42" t="s">
        <v>128</v>
      </c>
      <c r="F205" s="43" t="s">
        <v>47</v>
      </c>
      <c r="G205" s="43">
        <v>1.8</v>
      </c>
      <c r="H205" s="43">
        <v>3.4</v>
      </c>
      <c r="I205" s="43">
        <v>12.1</v>
      </c>
      <c r="J205" s="43">
        <v>86.1</v>
      </c>
      <c r="K205" s="44">
        <v>144.404</v>
      </c>
      <c r="L205" s="43"/>
    </row>
    <row r="206" spans="1:12" ht="14.4" x14ac:dyDescent="0.3">
      <c r="A206" s="23"/>
      <c r="B206" s="15"/>
      <c r="C206" s="11"/>
      <c r="D206" s="7" t="s">
        <v>28</v>
      </c>
      <c r="E206" s="42" t="s">
        <v>129</v>
      </c>
      <c r="F206" s="43">
        <v>100</v>
      </c>
      <c r="G206" s="43">
        <v>17.8</v>
      </c>
      <c r="H206" s="43">
        <v>17.5</v>
      </c>
      <c r="I206" s="43">
        <v>14.3</v>
      </c>
      <c r="J206" s="43">
        <v>286</v>
      </c>
      <c r="K206" s="44">
        <v>381</v>
      </c>
      <c r="L206" s="43"/>
    </row>
    <row r="207" spans="1:12" ht="14.4" x14ac:dyDescent="0.3">
      <c r="A207" s="23"/>
      <c r="B207" s="15"/>
      <c r="C207" s="11"/>
      <c r="D207" s="7" t="s">
        <v>29</v>
      </c>
      <c r="E207" s="42" t="s">
        <v>100</v>
      </c>
      <c r="F207" s="43">
        <v>150</v>
      </c>
      <c r="G207" s="43">
        <v>2.7</v>
      </c>
      <c r="H207" s="43">
        <v>8</v>
      </c>
      <c r="I207" s="43">
        <v>12.6</v>
      </c>
      <c r="J207" s="43">
        <v>133</v>
      </c>
      <c r="K207" s="44">
        <v>196.44200000000001</v>
      </c>
      <c r="L207" s="43"/>
    </row>
    <row r="208" spans="1:12" ht="14.4" x14ac:dyDescent="0.3">
      <c r="A208" s="23"/>
      <c r="B208" s="15"/>
      <c r="C208" s="11"/>
      <c r="D208" s="7" t="s">
        <v>30</v>
      </c>
      <c r="E208" s="42" t="s">
        <v>52</v>
      </c>
      <c r="F208" s="43">
        <v>200</v>
      </c>
      <c r="G208" s="43">
        <v>0.2</v>
      </c>
      <c r="H208" s="43">
        <v>0.1</v>
      </c>
      <c r="I208" s="43">
        <v>21.5</v>
      </c>
      <c r="J208" s="43">
        <v>87</v>
      </c>
      <c r="K208" s="44">
        <v>505</v>
      </c>
      <c r="L208" s="43"/>
    </row>
    <row r="209" spans="1:12" ht="14.4" x14ac:dyDescent="0.3">
      <c r="A209" s="23"/>
      <c r="B209" s="15"/>
      <c r="C209" s="11"/>
      <c r="D209" s="7" t="s">
        <v>31</v>
      </c>
      <c r="E209" s="42" t="s">
        <v>53</v>
      </c>
      <c r="F209" s="43">
        <v>40</v>
      </c>
      <c r="G209" s="43">
        <v>3</v>
      </c>
      <c r="H209" s="43">
        <v>0.3</v>
      </c>
      <c r="I209" s="43">
        <v>19.600000000000001</v>
      </c>
      <c r="J209" s="43">
        <v>93</v>
      </c>
      <c r="K209" s="44">
        <v>108</v>
      </c>
      <c r="L209" s="43"/>
    </row>
    <row r="210" spans="1:12" ht="14.4" x14ac:dyDescent="0.3">
      <c r="A210" s="23"/>
      <c r="B210" s="15"/>
      <c r="C210" s="11"/>
      <c r="D210" s="7" t="s">
        <v>32</v>
      </c>
      <c r="E210" s="42" t="s">
        <v>54</v>
      </c>
      <c r="F210" s="43">
        <v>50</v>
      </c>
      <c r="G210" s="43">
        <v>3.3</v>
      </c>
      <c r="H210" s="43">
        <v>0.6</v>
      </c>
      <c r="I210" s="43">
        <v>16.7</v>
      </c>
      <c r="J210" s="43">
        <v>87</v>
      </c>
      <c r="K210" s="44">
        <v>109</v>
      </c>
      <c r="L210" s="43"/>
    </row>
    <row r="211" spans="1:12" ht="14.4" x14ac:dyDescent="0.3">
      <c r="A211" s="23"/>
      <c r="B211" s="15"/>
      <c r="C211" s="11"/>
      <c r="D211" s="6" t="s">
        <v>24</v>
      </c>
      <c r="E211" s="42" t="s">
        <v>59</v>
      </c>
      <c r="F211" s="43">
        <v>140</v>
      </c>
      <c r="G211" s="43">
        <v>0.5</v>
      </c>
      <c r="H211" s="43">
        <v>0.5</v>
      </c>
      <c r="I211" s="43">
        <v>13.7</v>
      </c>
      <c r="J211" s="43">
        <v>66.2</v>
      </c>
      <c r="K211" s="44">
        <v>112</v>
      </c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33">SUM(G204:G212)</f>
        <v>29.8</v>
      </c>
      <c r="H213" s="19">
        <f t="shared" si="33"/>
        <v>33.5</v>
      </c>
      <c r="I213" s="19">
        <f t="shared" si="33"/>
        <v>112.60000000000001</v>
      </c>
      <c r="J213" s="19">
        <f t="shared" si="33"/>
        <v>876.7</v>
      </c>
      <c r="K213" s="25"/>
      <c r="L213" s="19">
        <v>196.7</v>
      </c>
    </row>
    <row r="214" spans="1:12" ht="15" thickBot="1" x14ac:dyDescent="0.3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1390</v>
      </c>
      <c r="G214" s="32">
        <f t="shared" ref="G214:J214" si="34">G203+G213</f>
        <v>49.8</v>
      </c>
      <c r="H214" s="32">
        <f t="shared" si="34"/>
        <v>54</v>
      </c>
      <c r="I214" s="32">
        <f t="shared" si="34"/>
        <v>181</v>
      </c>
      <c r="J214" s="32">
        <f t="shared" si="34"/>
        <v>1428.7</v>
      </c>
      <c r="K214" s="32"/>
      <c r="L214" s="32">
        <f t="shared" ref="L214" si="35">L203+L213</f>
        <v>286.7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 t="s">
        <v>130</v>
      </c>
      <c r="F215" s="40">
        <v>150</v>
      </c>
      <c r="G215" s="40">
        <v>4.5999999999999996</v>
      </c>
      <c r="H215" s="40">
        <v>5.5</v>
      </c>
      <c r="I215" s="40">
        <v>27.7</v>
      </c>
      <c r="J215" s="40">
        <v>180</v>
      </c>
      <c r="K215" s="41">
        <v>265</v>
      </c>
      <c r="L215" s="40"/>
    </row>
    <row r="216" spans="1:12" ht="14.4" x14ac:dyDescent="0.3">
      <c r="A216" s="23"/>
      <c r="B216" s="15"/>
      <c r="C216" s="11"/>
      <c r="D216" s="6"/>
      <c r="E216" s="42" t="s">
        <v>95</v>
      </c>
      <c r="F216" s="43">
        <v>40</v>
      </c>
      <c r="G216" s="43">
        <v>2.5</v>
      </c>
      <c r="H216" s="43">
        <v>2.2999999999999998</v>
      </c>
      <c r="I216" s="43">
        <v>0.3</v>
      </c>
      <c r="J216" s="43">
        <v>63</v>
      </c>
      <c r="K216" s="44">
        <v>300</v>
      </c>
      <c r="L216" s="43"/>
    </row>
    <row r="217" spans="1:12" ht="14.4" x14ac:dyDescent="0.3">
      <c r="A217" s="23"/>
      <c r="B217" s="15"/>
      <c r="C217" s="11"/>
      <c r="D217" s="7" t="s">
        <v>22</v>
      </c>
      <c r="E217" s="42" t="s">
        <v>41</v>
      </c>
      <c r="F217" s="43">
        <v>200</v>
      </c>
      <c r="G217" s="43">
        <v>1.5</v>
      </c>
      <c r="H217" s="43">
        <v>1.3</v>
      </c>
      <c r="I217" s="43">
        <v>15.9</v>
      </c>
      <c r="J217" s="43">
        <v>81</v>
      </c>
      <c r="K217" s="44">
        <v>495</v>
      </c>
      <c r="L217" s="43"/>
    </row>
    <row r="218" spans="1:12" ht="14.4" x14ac:dyDescent="0.3">
      <c r="A218" s="23"/>
      <c r="B218" s="15"/>
      <c r="C218" s="11"/>
      <c r="D218" s="7" t="s">
        <v>23</v>
      </c>
      <c r="E218" s="42" t="s">
        <v>42</v>
      </c>
      <c r="F218" s="43">
        <v>40</v>
      </c>
      <c r="G218" s="43">
        <v>3</v>
      </c>
      <c r="H218" s="43">
        <v>1.2</v>
      </c>
      <c r="I218" s="43">
        <v>20.5</v>
      </c>
      <c r="J218" s="43">
        <v>104</v>
      </c>
      <c r="K218" s="44">
        <v>111</v>
      </c>
      <c r="L218" s="43"/>
    </row>
    <row r="219" spans="1:12" ht="14.4" x14ac:dyDescent="0.3">
      <c r="A219" s="23"/>
      <c r="B219" s="15"/>
      <c r="C219" s="11"/>
      <c r="D219" s="7" t="s">
        <v>24</v>
      </c>
      <c r="E219" s="42" t="s">
        <v>59</v>
      </c>
      <c r="F219" s="43">
        <v>140</v>
      </c>
      <c r="G219" s="43">
        <v>0.5</v>
      </c>
      <c r="H219" s="43">
        <v>0.5</v>
      </c>
      <c r="I219" s="43">
        <v>13.7</v>
      </c>
      <c r="J219" s="43">
        <v>66</v>
      </c>
      <c r="K219" s="44">
        <v>112</v>
      </c>
      <c r="L219" s="43"/>
    </row>
    <row r="220" spans="1:12" ht="14.4" x14ac:dyDescent="0.3">
      <c r="A220" s="23"/>
      <c r="B220" s="15"/>
      <c r="C220" s="11"/>
      <c r="D220" s="6"/>
      <c r="E220" s="42" t="s">
        <v>43</v>
      </c>
      <c r="F220" s="43">
        <v>13.5</v>
      </c>
      <c r="G220" s="43">
        <v>2.6</v>
      </c>
      <c r="H220" s="43">
        <v>2.6</v>
      </c>
      <c r="I220" s="43"/>
      <c r="J220" s="43">
        <v>35</v>
      </c>
      <c r="K220" s="44">
        <v>101</v>
      </c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583.5</v>
      </c>
      <c r="G222" s="19">
        <f t="shared" ref="G222:J222" si="36">SUM(G215:G221)</f>
        <v>14.7</v>
      </c>
      <c r="H222" s="19">
        <f t="shared" si="36"/>
        <v>13.399999999999999</v>
      </c>
      <c r="I222" s="19">
        <f t="shared" si="36"/>
        <v>78.100000000000009</v>
      </c>
      <c r="J222" s="19">
        <f t="shared" si="36"/>
        <v>529</v>
      </c>
      <c r="K222" s="25"/>
      <c r="L222" s="19">
        <v>90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67</v>
      </c>
      <c r="F223" s="43">
        <v>100</v>
      </c>
      <c r="G223" s="43">
        <v>0.8</v>
      </c>
      <c r="H223" s="43">
        <v>0.1</v>
      </c>
      <c r="I223" s="43">
        <v>2.5</v>
      </c>
      <c r="J223" s="43">
        <v>14</v>
      </c>
      <c r="K223" s="44">
        <v>106</v>
      </c>
      <c r="L223" s="43"/>
    </row>
    <row r="224" spans="1:12" ht="14.4" x14ac:dyDescent="0.3">
      <c r="A224" s="23"/>
      <c r="B224" s="15"/>
      <c r="C224" s="11"/>
      <c r="D224" s="7" t="s">
        <v>27</v>
      </c>
      <c r="E224" s="42" t="s">
        <v>131</v>
      </c>
      <c r="F224" s="43" t="s">
        <v>47</v>
      </c>
      <c r="G224" s="43">
        <v>1.4</v>
      </c>
      <c r="H224" s="43">
        <v>4</v>
      </c>
      <c r="I224" s="43">
        <v>8.5</v>
      </c>
      <c r="J224" s="43">
        <v>76</v>
      </c>
      <c r="K224" s="44">
        <v>128.357</v>
      </c>
      <c r="L224" s="43"/>
    </row>
    <row r="225" spans="1:12" ht="14.4" x14ac:dyDescent="0.3">
      <c r="A225" s="23"/>
      <c r="B225" s="15"/>
      <c r="C225" s="11"/>
      <c r="D225" s="7" t="s">
        <v>28</v>
      </c>
      <c r="E225" s="42" t="s">
        <v>132</v>
      </c>
      <c r="F225" s="43">
        <v>120</v>
      </c>
      <c r="G225" s="43">
        <v>11.4</v>
      </c>
      <c r="H225" s="43">
        <v>6.1</v>
      </c>
      <c r="I225" s="43">
        <v>5.7</v>
      </c>
      <c r="J225" s="43">
        <v>122</v>
      </c>
      <c r="K225" s="44">
        <v>343</v>
      </c>
      <c r="L225" s="43"/>
    </row>
    <row r="226" spans="1:12" ht="14.4" x14ac:dyDescent="0.3">
      <c r="A226" s="23"/>
      <c r="B226" s="15"/>
      <c r="C226" s="11"/>
      <c r="D226" s="7" t="s">
        <v>29</v>
      </c>
      <c r="E226" s="42" t="s">
        <v>133</v>
      </c>
      <c r="F226" s="43">
        <v>150</v>
      </c>
      <c r="G226" s="43">
        <v>2.8</v>
      </c>
      <c r="H226" s="43">
        <v>7.3</v>
      </c>
      <c r="I226" s="43">
        <v>19</v>
      </c>
      <c r="J226" s="43">
        <v>153</v>
      </c>
      <c r="K226" s="44">
        <v>426</v>
      </c>
      <c r="L226" s="43"/>
    </row>
    <row r="227" spans="1:12" ht="14.4" x14ac:dyDescent="0.3">
      <c r="A227" s="23"/>
      <c r="B227" s="15"/>
      <c r="C227" s="11"/>
      <c r="D227" s="7" t="s">
        <v>30</v>
      </c>
      <c r="E227" s="42" t="s">
        <v>83</v>
      </c>
      <c r="F227" s="43">
        <v>200</v>
      </c>
      <c r="G227" s="43">
        <v>0.5</v>
      </c>
      <c r="H227" s="43"/>
      <c r="I227" s="43">
        <v>27</v>
      </c>
      <c r="J227" s="43">
        <v>110</v>
      </c>
      <c r="K227" s="44">
        <v>508</v>
      </c>
      <c r="L227" s="43"/>
    </row>
    <row r="228" spans="1:12" ht="14.4" x14ac:dyDescent="0.3">
      <c r="A228" s="23"/>
      <c r="B228" s="15"/>
      <c r="C228" s="11"/>
      <c r="D228" s="7" t="s">
        <v>31</v>
      </c>
      <c r="E228" s="42" t="s">
        <v>53</v>
      </c>
      <c r="F228" s="43">
        <v>50</v>
      </c>
      <c r="G228" s="43">
        <v>3.8</v>
      </c>
      <c r="H228" s="43">
        <v>0.4</v>
      </c>
      <c r="I228" s="43">
        <v>24.6</v>
      </c>
      <c r="J228" s="43">
        <v>117</v>
      </c>
      <c r="K228" s="44">
        <v>108</v>
      </c>
      <c r="L228" s="43"/>
    </row>
    <row r="229" spans="1:12" ht="14.4" x14ac:dyDescent="0.3">
      <c r="A229" s="23"/>
      <c r="B229" s="15"/>
      <c r="C229" s="11"/>
      <c r="D229" s="7" t="s">
        <v>32</v>
      </c>
      <c r="E229" s="42" t="s">
        <v>54</v>
      </c>
      <c r="F229" s="43">
        <v>50</v>
      </c>
      <c r="G229" s="43">
        <v>3.3</v>
      </c>
      <c r="H229" s="43">
        <v>0.6</v>
      </c>
      <c r="I229" s="43">
        <v>16.7</v>
      </c>
      <c r="J229" s="43">
        <v>87</v>
      </c>
      <c r="K229" s="44">
        <v>109</v>
      </c>
      <c r="L229" s="43"/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670</v>
      </c>
      <c r="G232" s="19">
        <f t="shared" ref="G232:J232" si="37">SUM(G223:G231)</f>
        <v>24.000000000000004</v>
      </c>
      <c r="H232" s="19">
        <f t="shared" si="37"/>
        <v>18.5</v>
      </c>
      <c r="I232" s="19">
        <f t="shared" si="37"/>
        <v>104.00000000000001</v>
      </c>
      <c r="J232" s="19">
        <f t="shared" si="37"/>
        <v>679</v>
      </c>
      <c r="K232" s="25"/>
      <c r="L232" s="19">
        <v>97.2</v>
      </c>
    </row>
    <row r="233" spans="1:12" ht="15" thickBot="1" x14ac:dyDescent="0.3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1253.5</v>
      </c>
      <c r="G233" s="32">
        <f t="shared" ref="G233:L233" si="38">G222+G232</f>
        <v>38.700000000000003</v>
      </c>
      <c r="H233" s="32">
        <f t="shared" si="38"/>
        <v>31.9</v>
      </c>
      <c r="I233" s="32">
        <f t="shared" si="38"/>
        <v>182.10000000000002</v>
      </c>
      <c r="J233" s="32">
        <f t="shared" si="38"/>
        <v>1208</v>
      </c>
      <c r="K233" s="32"/>
      <c r="L233" s="32">
        <f t="shared" si="38"/>
        <v>187.2</v>
      </c>
    </row>
    <row r="234" spans="1:12" ht="13.8" thickBot="1" x14ac:dyDescent="0.3">
      <c r="A234" s="27"/>
      <c r="B234" s="28"/>
      <c r="C234" s="56" t="s">
        <v>5</v>
      </c>
      <c r="D234" s="56"/>
      <c r="E234" s="56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1228.625</v>
      </c>
      <c r="G234" s="34">
        <f t="shared" ref="G234:L234" si="39">(G24+G43+G62+G81+G100+G119+G138+G157+G176+G195+G214+G233)/(IF(G24=0,0,1)+IF(G43=0,0,1)+IF(G62=0,0,1)+IF(G81=0,0,1)+IF(G100=0,0,1)+IF(G119=0,0,1)+IF(G138=0,0,1)+IF(G157=0,0,1)+IF(G176=0,0,1)+IF(G195=0,0,1)+IF(G214=0,0,1)+IF(G233=0,0,1))</f>
        <v>51.337500000000006</v>
      </c>
      <c r="H234" s="34">
        <f t="shared" si="39"/>
        <v>48.749166666666667</v>
      </c>
      <c r="I234" s="34">
        <f t="shared" si="39"/>
        <v>185.73333333333335</v>
      </c>
      <c r="J234" s="34">
        <f t="shared" si="39"/>
        <v>1377.1666666666667</v>
      </c>
      <c r="K234" s="34"/>
      <c r="L234" s="34">
        <f t="shared" si="39"/>
        <v>240.22499999999994</v>
      </c>
    </row>
  </sheetData>
  <mergeCells count="16">
    <mergeCell ref="C233:D233"/>
    <mergeCell ref="C234:E234"/>
    <mergeCell ref="C195:D195"/>
    <mergeCell ref="C214:D214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2023-10-17T04:04:03Z</dcterms:modified>
</cp:coreProperties>
</file>